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Business/Webinars/ApaLibNET Simulation Techniques/"/>
    </mc:Choice>
  </mc:AlternateContent>
  <xr:revisionPtr revIDLastSave="87" documentId="8_{8FCCCF9B-F57C-403F-ABBC-CF9C7C6F0695}" xr6:coauthVersionLast="47" xr6:coauthVersionMax="47" xr10:uidLastSave="{04C87B70-6286-4E13-82B5-8F57BC366100}"/>
  <bookViews>
    <workbookView xWindow="-93" yWindow="-93" windowWidth="19386" windowHeight="12266" xr2:uid="{546FB663-30AB-480F-91F6-EEB04BF728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 a="1"/>
  <c r="C56" i="1" s="1"/>
  <c r="C68" i="1" s="1" a="1"/>
  <c r="C68" i="1" s="1"/>
  <c r="C44" i="1" a="1"/>
  <c r="C44" i="1" s="1"/>
  <c r="L44" i="1" s="1"/>
  <c r="C32" i="1" a="1"/>
  <c r="C32" i="1" s="1"/>
  <c r="C20" i="1" a="1"/>
  <c r="C20" i="1" s="1"/>
  <c r="L20" i="1" s="1"/>
  <c r="C8" i="1" a="1"/>
  <c r="C8" i="1" s="1"/>
  <c r="L8" i="1" s="1"/>
  <c r="L53" i="1" l="1"/>
  <c r="L52" i="1"/>
  <c r="L51" i="1"/>
  <c r="L50" i="1"/>
  <c r="L49" i="1"/>
  <c r="L48" i="1"/>
  <c r="L47" i="1"/>
  <c r="L46" i="1"/>
  <c r="L45" i="1"/>
  <c r="N25" i="1"/>
  <c r="N24" i="1"/>
  <c r="N22" i="1"/>
  <c r="N29" i="1"/>
  <c r="N21" i="1"/>
  <c r="N23" i="1"/>
  <c r="N28" i="1"/>
  <c r="N20" i="1"/>
  <c r="N27" i="1"/>
  <c r="N26" i="1"/>
  <c r="L23" i="1"/>
  <c r="L22" i="1"/>
  <c r="L25" i="1"/>
  <c r="L29" i="1"/>
  <c r="L21" i="1"/>
  <c r="L24" i="1"/>
  <c r="L28" i="1"/>
  <c r="L27" i="1"/>
  <c r="L26" i="1"/>
  <c r="N16" i="1"/>
  <c r="N15" i="1"/>
  <c r="N14" i="1"/>
  <c r="N13" i="1"/>
  <c r="N12" i="1"/>
  <c r="N11" i="1"/>
  <c r="N10" i="1"/>
  <c r="N17" i="1"/>
  <c r="N9" i="1"/>
  <c r="N8" i="1"/>
  <c r="L16" i="1"/>
  <c r="L15" i="1"/>
  <c r="L14" i="1"/>
  <c r="L13" i="1"/>
  <c r="L12" i="1"/>
  <c r="L11" i="1"/>
  <c r="L10" i="1"/>
  <c r="L17" i="1"/>
  <c r="L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<sst xmlns="http://schemas.openxmlformats.org/spreadsheetml/2006/main" count="24" uniqueCount="23">
  <si>
    <t>Lower Limits</t>
  </si>
  <si>
    <t>Upper Limits</t>
  </si>
  <si>
    <t>Asset1</t>
  </si>
  <si>
    <t>Asset2</t>
  </si>
  <si>
    <t>Asset3</t>
  </si>
  <si>
    <t>Asset4</t>
  </si>
  <si>
    <t>Asset5</t>
  </si>
  <si>
    <t>Asset6</t>
  </si>
  <si>
    <t>Asset7</t>
  </si>
  <si>
    <t>Asset8</t>
  </si>
  <si>
    <t>10 Random Portfolios</t>
  </si>
  <si>
    <t>Sum</t>
  </si>
  <si>
    <t>#Assets</t>
  </si>
  <si>
    <t>10 Random Portfolios With Subspaces</t>
  </si>
  <si>
    <t>10 Random Portfolios With Bias</t>
  </si>
  <si>
    <t>Bias</t>
  </si>
  <si>
    <t>…Bias=1 means unbiased</t>
  </si>
  <si>
    <t>…the larger the Bias, the more unevenly distributed the weights</t>
  </si>
  <si>
    <t>10 Random Portfolios Unrestricted</t>
  </si>
  <si>
    <t>…"unsrestricted" in the sense of no upper and lower bounds can be imposed (faster algorithm!)</t>
  </si>
  <si>
    <t>10 Random Portfolios Unrestricted Biased</t>
  </si>
  <si>
    <t>10 Random Portfolios Filtered</t>
  </si>
  <si>
    <t>…this is the portfolios in the block above, filtered by the lower and upper bounds from top of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</si>
</sst>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10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FA29-2169-490F-89CA-A60BA3A6138D}">
  <dimension ref="B3:N77"/>
  <sheetViews>
    <sheetView tabSelected="1" workbookViewId="0"/>
  </sheetViews>
  <sheetFormatPr defaultRowHeight="14.35" x14ac:dyDescent="0.5"/>
  <cols>
    <col min="13" max="13" width="3.87890625" customWidth="1"/>
  </cols>
  <sheetData>
    <row r="3" spans="2:14" x14ac:dyDescent="0.5"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4" x14ac:dyDescent="0.5">
      <c r="B4" s="1" t="s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2:14" x14ac:dyDescent="0.5">
      <c r="B5" s="1" t="s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</row>
    <row r="7" spans="2:14" x14ac:dyDescent="0.5">
      <c r="C7" s="4" t="s">
        <v>10</v>
      </c>
      <c r="L7" t="s">
        <v>11</v>
      </c>
      <c r="N7" t="s">
        <v>12</v>
      </c>
    </row>
    <row r="8" spans="2:14" x14ac:dyDescent="0.5">
      <c r="C8" s="2" cm="1">
        <f t="array" aca="1" ref="C8:J17" ca="1">_xll.apaRandomWeights.Restricted(10,1,$C$4:$J$4,$C$5:$J$5)</f>
        <v>3.4977307368031507E-3</v>
      </c>
      <c r="D8" s="2">
        <f ca="1"/>
        <v>7.8552211525650083E-3</v>
      </c>
      <c r="E8" s="2">
        <f ca="1"/>
        <v>0.7560926079750061</v>
      </c>
      <c r="F8" s="2">
        <f ca="1"/>
        <v>3.6309429676839408E-2</v>
      </c>
      <c r="G8" s="2">
        <f ca="1"/>
        <v>6.9419154353152724E-3</v>
      </c>
      <c r="H8" s="2">
        <f ca="1"/>
        <v>1.2732181161172633E-2</v>
      </c>
      <c r="I8" s="2">
        <f ca="1"/>
        <v>5.7102938342613622E-3</v>
      </c>
      <c r="J8" s="2">
        <f ca="1"/>
        <v>0.17086062002803715</v>
      </c>
      <c r="L8" s="3">
        <f ca="1">SUM(C8:J8)</f>
        <v>1</v>
      </c>
      <c r="N8">
        <f ca="1">COUNTIF(C8:J8,"&gt;0")</f>
        <v>8</v>
      </c>
    </row>
    <row r="9" spans="2:14" x14ac:dyDescent="0.5">
      <c r="C9" s="2">
        <f ca="1"/>
        <v>6.0631996583292908E-2</v>
      </c>
      <c r="D9" s="2">
        <f ca="1"/>
        <v>0.87577968835830688</v>
      </c>
      <c r="E9" s="2">
        <f ca="1"/>
        <v>7.2022812513555511E-5</v>
      </c>
      <c r="F9" s="2">
        <f ca="1"/>
        <v>5.1756192591057015E-2</v>
      </c>
      <c r="G9" s="2">
        <f ca="1"/>
        <v>8.9190878752479479E-3</v>
      </c>
      <c r="H9" s="2">
        <f ca="1"/>
        <v>4.1114235854876699E-4</v>
      </c>
      <c r="I9" s="2">
        <f ca="1"/>
        <v>1.0731480912917757E-4</v>
      </c>
      <c r="J9" s="2">
        <f ca="1"/>
        <v>2.3225546119037851E-3</v>
      </c>
      <c r="L9" s="3">
        <f t="shared" ref="L9:L29" ca="1" si="0">SUM(C9:J9)</f>
        <v>1</v>
      </c>
      <c r="N9">
        <f t="shared" ref="N9:N29" ca="1" si="1">COUNTIF(C9:J9,"&gt;0")</f>
        <v>8</v>
      </c>
    </row>
    <row r="10" spans="2:14" x14ac:dyDescent="0.5">
      <c r="C10" s="2">
        <f ca="1"/>
        <v>8.5546314010864384E-3</v>
      </c>
      <c r="D10" s="2">
        <f ca="1"/>
        <v>9.4268899358866065E-2</v>
      </c>
      <c r="E10" s="2">
        <f ca="1"/>
        <v>0.49796921014785767</v>
      </c>
      <c r="F10" s="2">
        <f ca="1"/>
        <v>1.3786252220073812E-2</v>
      </c>
      <c r="G10" s="2">
        <f ca="1"/>
        <v>1.571628320068794E-2</v>
      </c>
      <c r="H10" s="2">
        <f ca="1"/>
        <v>0.36560609523903204</v>
      </c>
      <c r="I10" s="2">
        <f ca="1"/>
        <v>8.9350244254790513E-4</v>
      </c>
      <c r="J10" s="2">
        <f ca="1"/>
        <v>3.2051259898480122E-3</v>
      </c>
      <c r="L10" s="3">
        <f t="shared" ca="1" si="0"/>
        <v>0.99999999999999989</v>
      </c>
      <c r="N10">
        <f t="shared" ca="1" si="1"/>
        <v>8</v>
      </c>
    </row>
    <row r="11" spans="2:14" x14ac:dyDescent="0.5">
      <c r="C11" s="2">
        <f ca="1"/>
        <v>0.51719242334365845</v>
      </c>
      <c r="D11" s="2">
        <f ca="1"/>
        <v>1.1018806395338357E-2</v>
      </c>
      <c r="E11" s="2">
        <f ca="1"/>
        <v>8.1794018954282101E-3</v>
      </c>
      <c r="F11" s="2">
        <f ca="1"/>
        <v>6.6496213988245746E-3</v>
      </c>
      <c r="G11" s="2">
        <f ca="1"/>
        <v>0.28080220407352513</v>
      </c>
      <c r="H11" s="2">
        <f ca="1"/>
        <v>4.1698907219265132E-3</v>
      </c>
      <c r="I11" s="2">
        <f ca="1"/>
        <v>0.15947173265536208</v>
      </c>
      <c r="J11" s="2">
        <f ca="1"/>
        <v>1.2515919515936669E-2</v>
      </c>
      <c r="L11" s="3">
        <f t="shared" ca="1" si="0"/>
        <v>0.99999999999999989</v>
      </c>
      <c r="N11">
        <f t="shared" ca="1" si="1"/>
        <v>8</v>
      </c>
    </row>
    <row r="12" spans="2:14" x14ac:dyDescent="0.5">
      <c r="C12" s="2">
        <f ca="1"/>
        <v>0.18441955703907539</v>
      </c>
      <c r="D12" s="2">
        <f ca="1"/>
        <v>3.2449228890065587E-2</v>
      </c>
      <c r="E12" s="2">
        <f ca="1"/>
        <v>1.2197231556690502E-2</v>
      </c>
      <c r="F12" s="2">
        <f ca="1"/>
        <v>0.25508151372424714</v>
      </c>
      <c r="G12" s="2">
        <f ca="1"/>
        <v>2.1821626047176653E-3</v>
      </c>
      <c r="H12" s="2">
        <f ca="1"/>
        <v>7.7980577945709229E-2</v>
      </c>
      <c r="I12" s="2">
        <f ca="1"/>
        <v>5.707936550088178E-2</v>
      </c>
      <c r="J12" s="2">
        <f ca="1"/>
        <v>0.37861036273861259</v>
      </c>
      <c r="L12" s="3">
        <f t="shared" ca="1" si="0"/>
        <v>0.99999999999999989</v>
      </c>
      <c r="N12">
        <f t="shared" ca="1" si="1"/>
        <v>8</v>
      </c>
    </row>
    <row r="13" spans="2:14" x14ac:dyDescent="0.5">
      <c r="C13" s="2">
        <f ca="1"/>
        <v>3.363343838531901E-3</v>
      </c>
      <c r="D13" s="2">
        <f ca="1"/>
        <v>0.10423203785197188</v>
      </c>
      <c r="E13" s="2">
        <f ca="1"/>
        <v>1.3736527195318507E-3</v>
      </c>
      <c r="F13" s="2">
        <f ca="1"/>
        <v>1.7703599155784028E-2</v>
      </c>
      <c r="G13" s="2">
        <f ca="1"/>
        <v>4.2176009186354335E-3</v>
      </c>
      <c r="H13" s="2">
        <f ca="1"/>
        <v>0.27602873936151734</v>
      </c>
      <c r="I13" s="2">
        <f ca="1"/>
        <v>0.57486492395401001</v>
      </c>
      <c r="J13" s="2">
        <f ca="1"/>
        <v>1.8216102200017733E-2</v>
      </c>
      <c r="L13" s="3">
        <f t="shared" ca="1" si="0"/>
        <v>1.0000000000000002</v>
      </c>
      <c r="N13">
        <f t="shared" ca="1" si="1"/>
        <v>8</v>
      </c>
    </row>
    <row r="14" spans="2:14" x14ac:dyDescent="0.5">
      <c r="C14" s="2">
        <f ca="1"/>
        <v>9.0506325993972258E-5</v>
      </c>
      <c r="D14" s="2">
        <f ca="1"/>
        <v>5.8227697149471069E-5</v>
      </c>
      <c r="E14" s="2">
        <f ca="1"/>
        <v>1.128501495830379E-3</v>
      </c>
      <c r="F14" s="2">
        <f ca="1"/>
        <v>8.0239586137124327E-3</v>
      </c>
      <c r="G14" s="2">
        <f ca="1"/>
        <v>0.65237671136856079</v>
      </c>
      <c r="H14" s="2">
        <f ca="1"/>
        <v>0.31297702471098887</v>
      </c>
      <c r="I14" s="2">
        <f ca="1"/>
        <v>2.5288674625352725E-2</v>
      </c>
      <c r="J14" s="2">
        <f ca="1"/>
        <v>5.6395162411388738E-5</v>
      </c>
      <c r="L14" s="3">
        <f t="shared" ca="1" si="0"/>
        <v>1</v>
      </c>
      <c r="N14">
        <f t="shared" ca="1" si="1"/>
        <v>8</v>
      </c>
    </row>
    <row r="15" spans="2:14" x14ac:dyDescent="0.5">
      <c r="C15" s="2">
        <f ca="1"/>
        <v>4.4790132962380103E-4</v>
      </c>
      <c r="D15" s="2">
        <f ca="1"/>
        <v>4.0103205977995443E-4</v>
      </c>
      <c r="E15" s="2">
        <f ca="1"/>
        <v>0.12330688730065222</v>
      </c>
      <c r="F15" s="2">
        <f ca="1"/>
        <v>2.21754468944248E-2</v>
      </c>
      <c r="G15" s="2">
        <f ca="1"/>
        <v>0.55051893710142963</v>
      </c>
      <c r="H15" s="2">
        <f ca="1"/>
        <v>9.810079743945678E-2</v>
      </c>
      <c r="I15" s="2">
        <f ca="1"/>
        <v>1.8076852712337539E-6</v>
      </c>
      <c r="J15" s="2">
        <f ca="1"/>
        <v>0.20504719018936157</v>
      </c>
      <c r="L15" s="3">
        <f t="shared" ca="1" si="0"/>
        <v>1</v>
      </c>
      <c r="N15">
        <f t="shared" ca="1" si="1"/>
        <v>8</v>
      </c>
    </row>
    <row r="16" spans="2:14" x14ac:dyDescent="0.5">
      <c r="C16" s="2">
        <f ca="1"/>
        <v>2.1725377654692372E-5</v>
      </c>
      <c r="D16" s="2">
        <f ca="1"/>
        <v>4.0388717371796305E-4</v>
      </c>
      <c r="E16" s="2">
        <f ca="1"/>
        <v>1.2810440164612302E-4</v>
      </c>
      <c r="F16" s="2">
        <f ca="1"/>
        <v>7.6939074717653137E-4</v>
      </c>
      <c r="G16" s="2">
        <f ca="1"/>
        <v>0.37740761041641235</v>
      </c>
      <c r="H16" s="2">
        <f ca="1"/>
        <v>0.11712943266806519</v>
      </c>
      <c r="I16" s="2">
        <f ca="1"/>
        <v>9.0232185569877801E-3</v>
      </c>
      <c r="J16" s="2">
        <f ca="1"/>
        <v>0.4951166306583395</v>
      </c>
      <c r="L16" s="3">
        <f t="shared" ca="1" si="0"/>
        <v>1.0000000000000002</v>
      </c>
      <c r="N16">
        <f t="shared" ca="1" si="1"/>
        <v>8</v>
      </c>
    </row>
    <row r="17" spans="3:14" x14ac:dyDescent="0.5">
      <c r="C17" s="2">
        <f ca="1"/>
        <v>0.56398922204971313</v>
      </c>
      <c r="D17" s="2">
        <f ca="1"/>
        <v>0.10025853194740987</v>
      </c>
      <c r="E17" s="2">
        <f ca="1"/>
        <v>2.5660135738040931E-2</v>
      </c>
      <c r="F17" s="2">
        <f ca="1"/>
        <v>2.5827309788732267E-2</v>
      </c>
      <c r="G17" s="2">
        <f ca="1"/>
        <v>7.2086200813672077E-2</v>
      </c>
      <c r="H17" s="2">
        <f ca="1"/>
        <v>0.10034774525061779</v>
      </c>
      <c r="I17" s="2">
        <f ca="1"/>
        <v>2.3066783152110637E-2</v>
      </c>
      <c r="J17" s="2">
        <f ca="1"/>
        <v>8.8764071259703314E-2</v>
      </c>
      <c r="L17" s="3">
        <f t="shared" ca="1" si="0"/>
        <v>1</v>
      </c>
      <c r="N17">
        <f t="shared" ca="1" si="1"/>
        <v>8</v>
      </c>
    </row>
    <row r="18" spans="3:14" x14ac:dyDescent="0.5">
      <c r="L18" s="3"/>
    </row>
    <row r="19" spans="3:14" x14ac:dyDescent="0.5">
      <c r="C19" s="4" t="s">
        <v>13</v>
      </c>
      <c r="L19" s="3"/>
    </row>
    <row r="20" spans="3:14" x14ac:dyDescent="0.5">
      <c r="C20" s="2" cm="1">
        <f t="array" aca="1" ref="C20:J29" ca="1">_xll.apaRandomWeights.Restricted.Subspace(10,1,$C$4:$J$4,$C$5:$J$5,1)</f>
        <v>0</v>
      </c>
      <c r="D20" s="2">
        <f ca="1"/>
        <v>0.35447243203971368</v>
      </c>
      <c r="E20" s="2">
        <f ca="1"/>
        <v>0</v>
      </c>
      <c r="F20" s="2">
        <f ca="1"/>
        <v>5.4616212844848633E-2</v>
      </c>
      <c r="G20" s="2">
        <f ca="1"/>
        <v>0</v>
      </c>
      <c r="H20" s="2">
        <f ca="1"/>
        <v>0.32426883038556975</v>
      </c>
      <c r="I20" s="2">
        <f ca="1"/>
        <v>0.26664252472986794</v>
      </c>
      <c r="J20" s="2">
        <f ca="1"/>
        <v>0</v>
      </c>
      <c r="L20" s="3">
        <f t="shared" ca="1" si="0"/>
        <v>1</v>
      </c>
      <c r="N20">
        <f t="shared" ca="1" si="1"/>
        <v>4</v>
      </c>
    </row>
    <row r="21" spans="3:14" x14ac:dyDescent="0.5">
      <c r="C21" s="2">
        <f ca="1"/>
        <v>0</v>
      </c>
      <c r="D21" s="2">
        <f ca="1"/>
        <v>0</v>
      </c>
      <c r="E21" s="2">
        <f ca="1"/>
        <v>0</v>
      </c>
      <c r="F21" s="2">
        <f ca="1"/>
        <v>0</v>
      </c>
      <c r="G21" s="2">
        <f ca="1"/>
        <v>0</v>
      </c>
      <c r="H21" s="2">
        <f ca="1"/>
        <v>0</v>
      </c>
      <c r="I21" s="2">
        <f ca="1"/>
        <v>0</v>
      </c>
      <c r="J21" s="2">
        <f ca="1"/>
        <v>1</v>
      </c>
      <c r="L21" s="3">
        <f t="shared" ca="1" si="0"/>
        <v>1</v>
      </c>
      <c r="N21">
        <f t="shared" ca="1" si="1"/>
        <v>1</v>
      </c>
    </row>
    <row r="22" spans="3:14" x14ac:dyDescent="0.5">
      <c r="C22" s="2">
        <f ca="1"/>
        <v>2.8546561806706273E-5</v>
      </c>
      <c r="D22" s="2">
        <f ca="1"/>
        <v>0</v>
      </c>
      <c r="E22" s="2">
        <f ca="1"/>
        <v>0.57534855604171753</v>
      </c>
      <c r="F22" s="2">
        <f ca="1"/>
        <v>0.17802534042766016</v>
      </c>
      <c r="G22" s="2">
        <f ca="1"/>
        <v>1.5504806178308613E-3</v>
      </c>
      <c r="H22" s="2">
        <f ca="1"/>
        <v>0.24496142444062485</v>
      </c>
      <c r="I22" s="2">
        <f ca="1"/>
        <v>8.5651910359918482E-5</v>
      </c>
      <c r="J22" s="2">
        <f ca="1"/>
        <v>0</v>
      </c>
      <c r="L22" s="3">
        <f t="shared" ca="1" si="0"/>
        <v>1</v>
      </c>
      <c r="N22">
        <f t="shared" ca="1" si="1"/>
        <v>6</v>
      </c>
    </row>
    <row r="23" spans="3:14" x14ac:dyDescent="0.5">
      <c r="C23" s="2">
        <f ca="1"/>
        <v>0</v>
      </c>
      <c r="D23" s="2">
        <f ca="1"/>
        <v>0</v>
      </c>
      <c r="E23" s="2">
        <f ca="1"/>
        <v>0</v>
      </c>
      <c r="F23" s="2">
        <f ca="1"/>
        <v>0</v>
      </c>
      <c r="G23" s="2">
        <f ca="1"/>
        <v>0</v>
      </c>
      <c r="H23" s="2">
        <f ca="1"/>
        <v>0</v>
      </c>
      <c r="I23" s="2">
        <f ca="1"/>
        <v>1</v>
      </c>
      <c r="J23" s="2">
        <f ca="1"/>
        <v>0</v>
      </c>
      <c r="L23" s="3">
        <f t="shared" ca="1" si="0"/>
        <v>1</v>
      </c>
      <c r="N23">
        <f t="shared" ca="1" si="1"/>
        <v>1</v>
      </c>
    </row>
    <row r="24" spans="3:14" x14ac:dyDescent="0.5">
      <c r="C24" s="2">
        <f ca="1"/>
        <v>0.12015966756491163</v>
      </c>
      <c r="D24" s="2">
        <f ca="1"/>
        <v>2.5382841449982152E-2</v>
      </c>
      <c r="E24" s="2">
        <f ca="1"/>
        <v>5.5665885627134121E-2</v>
      </c>
      <c r="F24" s="2">
        <f ca="1"/>
        <v>1.124048532003763E-3</v>
      </c>
      <c r="G24" s="2">
        <f ca="1"/>
        <v>0.1649565979455283</v>
      </c>
      <c r="H24" s="2">
        <f ca="1"/>
        <v>0.57466506958007813</v>
      </c>
      <c r="I24" s="2">
        <f ca="1"/>
        <v>2.7788037638359825E-2</v>
      </c>
      <c r="J24" s="2">
        <f ca="1"/>
        <v>3.0257851662002153E-2</v>
      </c>
      <c r="L24" s="3">
        <f t="shared" ca="1" si="0"/>
        <v>1</v>
      </c>
      <c r="N24">
        <f t="shared" ca="1" si="1"/>
        <v>8</v>
      </c>
    </row>
    <row r="25" spans="3:14" x14ac:dyDescent="0.5">
      <c r="C25" s="2">
        <f ca="1"/>
        <v>0</v>
      </c>
      <c r="D25" s="2">
        <f ca="1"/>
        <v>0</v>
      </c>
      <c r="E25" s="2">
        <f ca="1"/>
        <v>0.17358112335205078</v>
      </c>
      <c r="F25" s="2">
        <f ca="1"/>
        <v>0.82641887664794922</v>
      </c>
      <c r="G25" s="2">
        <f ca="1"/>
        <v>0</v>
      </c>
      <c r="H25" s="2">
        <f ca="1"/>
        <v>0</v>
      </c>
      <c r="I25" s="2">
        <f ca="1"/>
        <v>0</v>
      </c>
      <c r="J25" s="2">
        <f ca="1"/>
        <v>0</v>
      </c>
      <c r="L25" s="3">
        <f t="shared" ca="1" si="0"/>
        <v>1</v>
      </c>
      <c r="N25">
        <f t="shared" ca="1" si="1"/>
        <v>2</v>
      </c>
    </row>
    <row r="26" spans="3:14" x14ac:dyDescent="0.5">
      <c r="C26" s="2">
        <f ca="1"/>
        <v>0</v>
      </c>
      <c r="D26" s="2">
        <f ca="1"/>
        <v>0</v>
      </c>
      <c r="E26" s="2">
        <f ca="1"/>
        <v>0.88165009021759033</v>
      </c>
      <c r="F26" s="2">
        <f ca="1"/>
        <v>0</v>
      </c>
      <c r="G26" s="2">
        <f ca="1"/>
        <v>0</v>
      </c>
      <c r="H26" s="2">
        <f ca="1"/>
        <v>0.11834990978240967</v>
      </c>
      <c r="I26" s="2">
        <f ca="1"/>
        <v>0</v>
      </c>
      <c r="J26" s="2">
        <f ca="1"/>
        <v>0</v>
      </c>
      <c r="L26" s="3">
        <f t="shared" ca="1" si="0"/>
        <v>1</v>
      </c>
      <c r="N26">
        <f t="shared" ca="1" si="1"/>
        <v>2</v>
      </c>
    </row>
    <row r="27" spans="3:14" x14ac:dyDescent="0.5">
      <c r="C27" s="2">
        <f ca="1"/>
        <v>0</v>
      </c>
      <c r="D27" s="2">
        <f ca="1"/>
        <v>0</v>
      </c>
      <c r="E27" s="2">
        <f ca="1"/>
        <v>0</v>
      </c>
      <c r="F27" s="2">
        <f ca="1"/>
        <v>0</v>
      </c>
      <c r="G27" s="2">
        <f ca="1"/>
        <v>0</v>
      </c>
      <c r="H27" s="2">
        <f ca="1"/>
        <v>0.86149382591247559</v>
      </c>
      <c r="I27" s="2">
        <f ca="1"/>
        <v>0.13850617408752441</v>
      </c>
      <c r="J27" s="2">
        <f ca="1"/>
        <v>0</v>
      </c>
      <c r="L27" s="3">
        <f t="shared" ca="1" si="0"/>
        <v>1</v>
      </c>
      <c r="N27">
        <f t="shared" ca="1" si="1"/>
        <v>2</v>
      </c>
    </row>
    <row r="28" spans="3:14" x14ac:dyDescent="0.5">
      <c r="C28" s="2">
        <f ca="1"/>
        <v>0</v>
      </c>
      <c r="D28" s="2">
        <f ca="1"/>
        <v>0</v>
      </c>
      <c r="E28" s="2">
        <f ca="1"/>
        <v>0</v>
      </c>
      <c r="F28" s="2">
        <f ca="1"/>
        <v>0</v>
      </c>
      <c r="G28" s="2">
        <f ca="1"/>
        <v>1</v>
      </c>
      <c r="H28" s="2">
        <f ca="1"/>
        <v>0</v>
      </c>
      <c r="I28" s="2">
        <f ca="1"/>
        <v>0</v>
      </c>
      <c r="J28" s="2">
        <f ca="1"/>
        <v>0</v>
      </c>
      <c r="L28" s="3">
        <f t="shared" ca="1" si="0"/>
        <v>1</v>
      </c>
      <c r="N28">
        <f t="shared" ca="1" si="1"/>
        <v>1</v>
      </c>
    </row>
    <row r="29" spans="3:14" x14ac:dyDescent="0.5">
      <c r="C29" s="2">
        <f ca="1"/>
        <v>0</v>
      </c>
      <c r="D29" s="2">
        <f ca="1"/>
        <v>1.3588389861515929E-2</v>
      </c>
      <c r="E29" s="2">
        <f ca="1"/>
        <v>0.60895305871963501</v>
      </c>
      <c r="F29" s="2">
        <f ca="1"/>
        <v>5.8820164644981018E-3</v>
      </c>
      <c r="G29" s="2">
        <f ca="1"/>
        <v>0</v>
      </c>
      <c r="H29" s="2">
        <f ca="1"/>
        <v>0.12860287645398205</v>
      </c>
      <c r="I29" s="2">
        <f ca="1"/>
        <v>0.2147471532398697</v>
      </c>
      <c r="J29" s="2">
        <f ca="1"/>
        <v>2.8226505260499191E-2</v>
      </c>
      <c r="L29" s="3">
        <f t="shared" ca="1" si="0"/>
        <v>1</v>
      </c>
      <c r="N29">
        <f t="shared" ca="1" si="1"/>
        <v>6</v>
      </c>
    </row>
    <row r="31" spans="3:14" x14ac:dyDescent="0.5">
      <c r="C31" s="4" t="s">
        <v>14</v>
      </c>
      <c r="L31" t="s">
        <v>15</v>
      </c>
    </row>
    <row r="32" spans="3:14" x14ac:dyDescent="0.5">
      <c r="C32" s="2" cm="1">
        <f t="array" aca="1" ref="C32:J41" ca="1">_xll.apaRandomWeights.Restricted.Biased(10,1,C4:J4,C5:J5,L32)</f>
        <v>0.18690054978533965</v>
      </c>
      <c r="D32" s="2">
        <f ca="1"/>
        <v>5.5092159033507716E-4</v>
      </c>
      <c r="E32" s="2">
        <f ca="1"/>
        <v>1.5652590843768716E-3</v>
      </c>
      <c r="F32" s="2">
        <f ca="1"/>
        <v>0.33702416713278155</v>
      </c>
      <c r="G32" s="2">
        <f ca="1"/>
        <v>6.9973402539919733E-7</v>
      </c>
      <c r="H32" s="2">
        <f ca="1"/>
        <v>0.16693487964036088</v>
      </c>
      <c r="I32" s="2">
        <f ca="1"/>
        <v>0.1193493722357265</v>
      </c>
      <c r="J32" s="2">
        <f ca="1"/>
        <v>0.18767415079705407</v>
      </c>
      <c r="L32">
        <v>5</v>
      </c>
      <c r="N32" t="s">
        <v>16</v>
      </c>
    </row>
    <row r="33" spans="3:14" x14ac:dyDescent="0.5">
      <c r="C33" s="2">
        <f ca="1"/>
        <v>0.36922322465380064</v>
      </c>
      <c r="D33" s="2">
        <f ca="1"/>
        <v>4.8372759133091359E-2</v>
      </c>
      <c r="E33" s="2">
        <f ca="1"/>
        <v>0.12787992415179752</v>
      </c>
      <c r="F33" s="2">
        <f ca="1"/>
        <v>5.9238301796491567E-2</v>
      </c>
      <c r="G33" s="2">
        <f ca="1"/>
        <v>8.5337265784432736E-2</v>
      </c>
      <c r="H33" s="2">
        <f ca="1"/>
        <v>2.0267728110561961E-2</v>
      </c>
      <c r="I33" s="2">
        <f ca="1"/>
        <v>0.28966261022692691</v>
      </c>
      <c r="J33" s="2">
        <f ca="1"/>
        <v>1.8186142897319901E-5</v>
      </c>
      <c r="N33" t="s">
        <v>17</v>
      </c>
    </row>
    <row r="34" spans="3:14" x14ac:dyDescent="0.5">
      <c r="C34" s="2">
        <f ca="1"/>
        <v>3.1283720078717381E-2</v>
      </c>
      <c r="D34" s="2">
        <f ca="1"/>
        <v>4.6370369278919934E-5</v>
      </c>
      <c r="E34" s="2">
        <f ca="1"/>
        <v>2.5565176577962978E-3</v>
      </c>
      <c r="F34" s="2">
        <f ca="1"/>
        <v>1.8387554086547757E-3</v>
      </c>
      <c r="G34" s="2">
        <f ca="1"/>
        <v>1.1290698139616185E-3</v>
      </c>
      <c r="H34" s="2">
        <f ca="1"/>
        <v>0.18246380376259588</v>
      </c>
      <c r="I34" s="2">
        <f ca="1"/>
        <v>0.20880417107263929</v>
      </c>
      <c r="J34" s="2">
        <f ca="1"/>
        <v>0.57187759183635589</v>
      </c>
    </row>
    <row r="35" spans="3:14" x14ac:dyDescent="0.5">
      <c r="C35" s="2">
        <f ca="1"/>
        <v>0.38187213088992267</v>
      </c>
      <c r="D35" s="2">
        <f ca="1"/>
        <v>3.2181467610387881E-7</v>
      </c>
      <c r="E35" s="2">
        <f ca="1"/>
        <v>9.6889795360426947E-4</v>
      </c>
      <c r="F35" s="2">
        <f ca="1"/>
        <v>0.23185612473624251</v>
      </c>
      <c r="G35" s="2">
        <f ca="1"/>
        <v>0.37043066999673369</v>
      </c>
      <c r="H35" s="2">
        <f ca="1"/>
        <v>2.4910847607851589E-7</v>
      </c>
      <c r="I35" s="2">
        <f ca="1"/>
        <v>3.8202474302744438E-4</v>
      </c>
      <c r="J35" s="2">
        <f ca="1"/>
        <v>1.4489580757317211E-2</v>
      </c>
    </row>
    <row r="36" spans="3:14" x14ac:dyDescent="0.5">
      <c r="C36" s="2">
        <f ca="1"/>
        <v>1.6747602857046199E-3</v>
      </c>
      <c r="D36" s="2">
        <f ca="1"/>
        <v>1.8576561808090575E-2</v>
      </c>
      <c r="E36" s="2">
        <f ca="1"/>
        <v>0.10243068133223213</v>
      </c>
      <c r="F36" s="2">
        <f ca="1"/>
        <v>3.2248495012721177E-4</v>
      </c>
      <c r="G36" s="2">
        <f ca="1"/>
        <v>5.3474625174155547E-6</v>
      </c>
      <c r="H36" s="2">
        <f ca="1"/>
        <v>1.4282073197304525E-3</v>
      </c>
      <c r="I36" s="2">
        <f ca="1"/>
        <v>0.3528160082044321</v>
      </c>
      <c r="J36" s="2">
        <f ca="1"/>
        <v>0.5227459486371655</v>
      </c>
    </row>
    <row r="37" spans="3:14" x14ac:dyDescent="0.5">
      <c r="C37" s="2">
        <f ca="1"/>
        <v>1.8271244196608077E-3</v>
      </c>
      <c r="D37" s="2">
        <f ca="1"/>
        <v>7.0582460069228211E-7</v>
      </c>
      <c r="E37" s="2">
        <f ca="1"/>
        <v>0.56252066985146332</v>
      </c>
      <c r="F37" s="2">
        <f ca="1"/>
        <v>9.0920026862466707E-3</v>
      </c>
      <c r="G37" s="2">
        <f ca="1"/>
        <v>4.608449607400488E-5</v>
      </c>
      <c r="H37" s="2">
        <f ca="1"/>
        <v>7.7567348105333934E-3</v>
      </c>
      <c r="I37" s="2">
        <f ca="1"/>
        <v>0.41875626106098846</v>
      </c>
      <c r="J37" s="2">
        <f ca="1"/>
        <v>4.1685043268286818E-7</v>
      </c>
    </row>
    <row r="38" spans="3:14" x14ac:dyDescent="0.5">
      <c r="C38" s="2">
        <f ca="1"/>
        <v>5.0769338364180169E-2</v>
      </c>
      <c r="D38" s="2">
        <f ca="1"/>
        <v>3.4073557340852834E-4</v>
      </c>
      <c r="E38" s="2">
        <f ca="1"/>
        <v>1.2564875045823376E-3</v>
      </c>
      <c r="F38" s="2">
        <f ca="1"/>
        <v>4.1525839842000214E-2</v>
      </c>
      <c r="G38" s="2">
        <f ca="1"/>
        <v>2.3598031017379881E-4</v>
      </c>
      <c r="H38" s="2">
        <f ca="1"/>
        <v>0.46346628344949947</v>
      </c>
      <c r="I38" s="2">
        <f ca="1"/>
        <v>1.9097230087478302E-2</v>
      </c>
      <c r="J38" s="2">
        <f ca="1"/>
        <v>0.42330810486867715</v>
      </c>
    </row>
    <row r="39" spans="3:14" x14ac:dyDescent="0.5">
      <c r="C39" s="2">
        <f ca="1"/>
        <v>0.33864226688712185</v>
      </c>
      <c r="D39" s="2">
        <f ca="1"/>
        <v>1.6475085959240932E-7</v>
      </c>
      <c r="E39" s="2">
        <f ca="1"/>
        <v>5.2160074729575193E-2</v>
      </c>
      <c r="F39" s="2">
        <f ca="1"/>
        <v>4.2845173140329072E-3</v>
      </c>
      <c r="G39" s="2">
        <f ca="1"/>
        <v>2.8741240406912269E-2</v>
      </c>
      <c r="H39" s="2">
        <f ca="1"/>
        <v>1.3941072334522818E-2</v>
      </c>
      <c r="I39" s="2">
        <f ca="1"/>
        <v>0.56122961327193632</v>
      </c>
      <c r="J39" s="2">
        <f ca="1"/>
        <v>1.0010503050390824E-3</v>
      </c>
    </row>
    <row r="40" spans="3:14" x14ac:dyDescent="0.5">
      <c r="C40" s="2">
        <f ca="1"/>
        <v>1.2284823474877181E-2</v>
      </c>
      <c r="D40" s="2">
        <f ca="1"/>
        <v>0.15607634008430052</v>
      </c>
      <c r="E40" s="2">
        <f ca="1"/>
        <v>3.8322299494706599E-2</v>
      </c>
      <c r="F40" s="2">
        <f ca="1"/>
        <v>9.3139351999339598E-4</v>
      </c>
      <c r="G40" s="2">
        <f ca="1"/>
        <v>7.3875829369639474E-7</v>
      </c>
      <c r="H40" s="2">
        <f ca="1"/>
        <v>0.37117786699719202</v>
      </c>
      <c r="I40" s="2">
        <f ca="1"/>
        <v>0.38120949268614751</v>
      </c>
      <c r="J40" s="2">
        <f ca="1"/>
        <v>3.999704498448918E-2</v>
      </c>
    </row>
    <row r="41" spans="3:14" x14ac:dyDescent="0.5">
      <c r="C41" s="2">
        <f ca="1"/>
        <v>0.32186821259382142</v>
      </c>
      <c r="D41" s="2">
        <f ca="1"/>
        <v>3.9228999883952244E-13</v>
      </c>
      <c r="E41" s="2">
        <f ca="1"/>
        <v>4.3605625888299072E-8</v>
      </c>
      <c r="F41" s="2">
        <f ca="1"/>
        <v>5.8775250156163318E-3</v>
      </c>
      <c r="G41" s="2">
        <f ca="1"/>
        <v>0.42194163073594992</v>
      </c>
      <c r="H41" s="2">
        <f ca="1"/>
        <v>0.23358223694993194</v>
      </c>
      <c r="I41" s="2">
        <f ca="1"/>
        <v>1.5744148433427828E-2</v>
      </c>
      <c r="J41" s="2">
        <f ca="1"/>
        <v>9.8620266523442423E-4</v>
      </c>
    </row>
    <row r="43" spans="3:14" x14ac:dyDescent="0.5">
      <c r="C43" s="4" t="s">
        <v>18</v>
      </c>
      <c r="D43" s="2"/>
      <c r="E43" s="2"/>
      <c r="F43" s="2"/>
      <c r="G43" s="2"/>
      <c r="H43" s="2"/>
      <c r="I43" s="2"/>
      <c r="J43" s="2"/>
      <c r="K43" s="2"/>
      <c r="L43" s="2"/>
    </row>
    <row r="44" spans="3:14" x14ac:dyDescent="0.5">
      <c r="C44" s="2" cm="1">
        <f t="array" aca="1" ref="C44:J53" ca="1">_xll.apaRandomWeights.Unrestricted.Unbiased(8,10)</f>
        <v>5.9360173994208225E-2</v>
      </c>
      <c r="D44" s="2">
        <f ca="1"/>
        <v>0.14757762998357149</v>
      </c>
      <c r="E44" s="2">
        <f ca="1"/>
        <v>8.1487695648663844E-2</v>
      </c>
      <c r="F44" s="2">
        <f ca="1"/>
        <v>0.23345603718203292</v>
      </c>
      <c r="G44" s="2">
        <f ca="1"/>
        <v>0.17925193498630096</v>
      </c>
      <c r="H44" s="2">
        <f ca="1"/>
        <v>3.9841623012188729E-2</v>
      </c>
      <c r="I44" s="2">
        <f ca="1"/>
        <v>0.15309124890294035</v>
      </c>
      <c r="J44" s="2">
        <f ca="1"/>
        <v>0.10593365629009341</v>
      </c>
      <c r="K44" s="2"/>
      <c r="L44" s="3">
        <f ca="1">SUM(C44:J44)</f>
        <v>1</v>
      </c>
      <c r="N44" t="s">
        <v>19</v>
      </c>
    </row>
    <row r="45" spans="3:14" x14ac:dyDescent="0.5">
      <c r="C45" s="2">
        <f ca="1"/>
        <v>0.22377730371875562</v>
      </c>
      <c r="D45" s="2">
        <f ca="1"/>
        <v>1.7040452093382275E-2</v>
      </c>
      <c r="E45" s="2">
        <f ca="1"/>
        <v>0.10507773885435075</v>
      </c>
      <c r="F45" s="2">
        <f ca="1"/>
        <v>0.28378076501779742</v>
      </c>
      <c r="G45" s="2">
        <f ca="1"/>
        <v>1.2630573972784945E-2</v>
      </c>
      <c r="H45" s="2">
        <f ca="1"/>
        <v>2.1124259366951684E-2</v>
      </c>
      <c r="I45" s="2">
        <f ca="1"/>
        <v>7.6930388356466997E-2</v>
      </c>
      <c r="J45" s="2">
        <f ca="1"/>
        <v>0.25963851861951026</v>
      </c>
      <c r="K45" s="2"/>
      <c r="L45" s="3">
        <f t="shared" ref="L45:L53" ca="1" si="2">SUM(C45:J45)</f>
        <v>1</v>
      </c>
    </row>
    <row r="46" spans="3:14" x14ac:dyDescent="0.5">
      <c r="C46" s="2">
        <f ca="1"/>
        <v>0.16382472855001959</v>
      </c>
      <c r="D46" s="2">
        <f ca="1"/>
        <v>4.6621989858054415E-2</v>
      </c>
      <c r="E46" s="2">
        <f ca="1"/>
        <v>0.14366309294253712</v>
      </c>
      <c r="F46" s="2">
        <f ca="1"/>
        <v>6.3564125304182872E-2</v>
      </c>
      <c r="G46" s="2">
        <f ca="1"/>
        <v>0.17205559946966051</v>
      </c>
      <c r="H46" s="2">
        <f ca="1"/>
        <v>0.10068746960021295</v>
      </c>
      <c r="I46" s="2">
        <f ca="1"/>
        <v>0.21812173534164081</v>
      </c>
      <c r="J46" s="2">
        <f ca="1"/>
        <v>9.1461258933691683E-2</v>
      </c>
      <c r="K46" s="2"/>
      <c r="L46" s="3">
        <f t="shared" ca="1" si="2"/>
        <v>1</v>
      </c>
    </row>
    <row r="47" spans="3:14" x14ac:dyDescent="0.5">
      <c r="C47" s="2">
        <f ca="1"/>
        <v>2.7327344300974912E-2</v>
      </c>
      <c r="D47" s="2">
        <f ca="1"/>
        <v>1.827010523392051E-2</v>
      </c>
      <c r="E47" s="2">
        <f ca="1"/>
        <v>0.16173391586165384</v>
      </c>
      <c r="F47" s="2">
        <f ca="1"/>
        <v>0.13511450925080351</v>
      </c>
      <c r="G47" s="2">
        <f ca="1"/>
        <v>4.9911897612538822E-2</v>
      </c>
      <c r="H47" s="2">
        <f ca="1"/>
        <v>0.29799260925683202</v>
      </c>
      <c r="I47" s="2">
        <f ca="1"/>
        <v>0.13613477991282064</v>
      </c>
      <c r="J47" s="2">
        <f ca="1"/>
        <v>0.17351483857045588</v>
      </c>
      <c r="K47" s="2"/>
      <c r="L47" s="3">
        <f t="shared" ca="1" si="2"/>
        <v>1</v>
      </c>
    </row>
    <row r="48" spans="3:14" x14ac:dyDescent="0.5">
      <c r="C48" s="2">
        <f ca="1"/>
        <v>1.2404322630811796E-2</v>
      </c>
      <c r="D48" s="2">
        <f ca="1"/>
        <v>0.20966855028094766</v>
      </c>
      <c r="E48" s="2">
        <f ca="1"/>
        <v>5.7910107869732004E-2</v>
      </c>
      <c r="F48" s="2">
        <f ca="1"/>
        <v>1.5510025038712521E-2</v>
      </c>
      <c r="G48" s="2">
        <f ca="1"/>
        <v>0.13832852323369874</v>
      </c>
      <c r="H48" s="2">
        <f ca="1"/>
        <v>0.2498603131793922</v>
      </c>
      <c r="I48" s="2">
        <f ca="1"/>
        <v>4.9820663599766259E-2</v>
      </c>
      <c r="J48" s="2">
        <f ca="1"/>
        <v>0.26649749416693885</v>
      </c>
      <c r="K48" s="2"/>
      <c r="L48" s="3">
        <f t="shared" ca="1" si="2"/>
        <v>1</v>
      </c>
    </row>
    <row r="49" spans="3:12" x14ac:dyDescent="0.5">
      <c r="C49" s="2">
        <f ca="1"/>
        <v>0.15252988868601655</v>
      </c>
      <c r="D49" s="2">
        <f ca="1"/>
        <v>7.0806745418307962E-2</v>
      </c>
      <c r="E49" s="2">
        <f ca="1"/>
        <v>0.19178647431402696</v>
      </c>
      <c r="F49" s="2">
        <f ca="1"/>
        <v>0.41304319870591444</v>
      </c>
      <c r="G49" s="2">
        <f ca="1"/>
        <v>8.0353507246307548E-2</v>
      </c>
      <c r="H49" s="2">
        <f ca="1"/>
        <v>4.6757156477684825E-3</v>
      </c>
      <c r="I49" s="2">
        <f ca="1"/>
        <v>3.2887287533626318E-2</v>
      </c>
      <c r="J49" s="2">
        <f ca="1"/>
        <v>5.3917182448031897E-2</v>
      </c>
      <c r="K49" s="2"/>
      <c r="L49" s="3">
        <f t="shared" ca="1" si="2"/>
        <v>1.0000000000000002</v>
      </c>
    </row>
    <row r="50" spans="3:12" x14ac:dyDescent="0.5">
      <c r="C50" s="2">
        <f ca="1"/>
        <v>8.4039291268965338E-2</v>
      </c>
      <c r="D50" s="2">
        <f ca="1"/>
        <v>0.14372581712318452</v>
      </c>
      <c r="E50" s="2">
        <f ca="1"/>
        <v>0.14975715881741289</v>
      </c>
      <c r="F50" s="2">
        <f ca="1"/>
        <v>4.6917715172500915E-2</v>
      </c>
      <c r="G50" s="2">
        <f ca="1"/>
        <v>0.41366689450058058</v>
      </c>
      <c r="H50" s="2">
        <f ca="1"/>
        <v>3.0246955147847998E-3</v>
      </c>
      <c r="I50" s="2">
        <f ca="1"/>
        <v>0.11333641566321735</v>
      </c>
      <c r="J50" s="2">
        <f ca="1"/>
        <v>4.5532011939353738E-2</v>
      </c>
      <c r="K50" s="2"/>
      <c r="L50" s="3">
        <f t="shared" ca="1" si="2"/>
        <v>1.0000000000000002</v>
      </c>
    </row>
    <row r="51" spans="3:12" x14ac:dyDescent="0.5">
      <c r="C51" s="2">
        <f ca="1"/>
        <v>3.484808212955362E-2</v>
      </c>
      <c r="D51" s="2">
        <f ca="1"/>
        <v>4.7586200793649516E-2</v>
      </c>
      <c r="E51" s="2">
        <f ca="1"/>
        <v>2.3222724947116032E-2</v>
      </c>
      <c r="F51" s="2">
        <f ca="1"/>
        <v>0.14260610058988177</v>
      </c>
      <c r="G51" s="2">
        <f ca="1"/>
        <v>0.21524062175255379</v>
      </c>
      <c r="H51" s="2">
        <f ca="1"/>
        <v>0.39510410482499114</v>
      </c>
      <c r="I51" s="2">
        <f ca="1"/>
        <v>5.6703856701811779E-2</v>
      </c>
      <c r="J51" s="2">
        <f ca="1"/>
        <v>8.4688308260442227E-2</v>
      </c>
      <c r="K51" s="2"/>
      <c r="L51" s="3">
        <f t="shared" ca="1" si="2"/>
        <v>0.99999999999999989</v>
      </c>
    </row>
    <row r="52" spans="3:12" x14ac:dyDescent="0.5">
      <c r="C52" s="2">
        <f ca="1"/>
        <v>8.8635186331883619E-4</v>
      </c>
      <c r="D52" s="2">
        <f ca="1"/>
        <v>7.9098838863554274E-2</v>
      </c>
      <c r="E52" s="2">
        <f ca="1"/>
        <v>0.21271735313705872</v>
      </c>
      <c r="F52" s="2">
        <f ca="1"/>
        <v>2.6309314466335311E-2</v>
      </c>
      <c r="G52" s="2">
        <f ca="1"/>
        <v>3.6491903888433248E-3</v>
      </c>
      <c r="H52" s="2">
        <f ca="1"/>
        <v>0.17975599456941624</v>
      </c>
      <c r="I52" s="2">
        <f ca="1"/>
        <v>0.45276533644944883</v>
      </c>
      <c r="J52" s="2">
        <f ca="1"/>
        <v>4.4817620262024557E-2</v>
      </c>
      <c r="K52" s="2"/>
      <c r="L52" s="3">
        <f t="shared" ca="1" si="2"/>
        <v>1.0000000000000002</v>
      </c>
    </row>
    <row r="53" spans="3:12" x14ac:dyDescent="0.5">
      <c r="C53" s="2">
        <f ca="1"/>
        <v>7.2678136083929971E-3</v>
      </c>
      <c r="D53" s="2">
        <f ca="1"/>
        <v>0.17402198802144805</v>
      </c>
      <c r="E53" s="2">
        <f ca="1"/>
        <v>0.16077291094277193</v>
      </c>
      <c r="F53" s="2">
        <f ca="1"/>
        <v>0.20347385290422579</v>
      </c>
      <c r="G53" s="2">
        <f ca="1"/>
        <v>1.0090959695718701E-2</v>
      </c>
      <c r="H53" s="2">
        <f ca="1"/>
        <v>0.2268058398658804</v>
      </c>
      <c r="I53" s="2">
        <f ca="1"/>
        <v>4.3950680828005288E-2</v>
      </c>
      <c r="J53" s="2">
        <f ca="1"/>
        <v>0.17361595413355679</v>
      </c>
      <c r="L53" s="3">
        <f t="shared" ca="1" si="2"/>
        <v>1</v>
      </c>
    </row>
    <row r="55" spans="3:12" x14ac:dyDescent="0.5">
      <c r="C55" s="4" t="s">
        <v>20</v>
      </c>
      <c r="L55" t="s">
        <v>15</v>
      </c>
    </row>
    <row r="56" spans="3:12" x14ac:dyDescent="0.5">
      <c r="C56" s="2" cm="1">
        <f t="array" aca="1" ref="C56:J65" ca="1">_xll.apaRandomWeights.Unrestricted.Biased(8,10,L56)</f>
        <v>0.10400539407109911</v>
      </c>
      <c r="D56" s="2">
        <f ca="1"/>
        <v>3.3959036955318378E-2</v>
      </c>
      <c r="E56" s="2">
        <f ca="1"/>
        <v>5.1523446442889166E-4</v>
      </c>
      <c r="F56" s="2">
        <f ca="1"/>
        <v>6.2341599912104362E-2</v>
      </c>
      <c r="G56" s="2">
        <f ca="1"/>
        <v>0.21796659750832137</v>
      </c>
      <c r="H56" s="2">
        <f ca="1"/>
        <v>1.8382263368035431E-2</v>
      </c>
      <c r="I56" s="2">
        <f ca="1"/>
        <v>0.56114572065497859</v>
      </c>
      <c r="J56" s="2">
        <f ca="1"/>
        <v>1.6841530657137015E-3</v>
      </c>
      <c r="L56">
        <v>5</v>
      </c>
    </row>
    <row r="57" spans="3:12" x14ac:dyDescent="0.5">
      <c r="C57" s="2">
        <f ca="1"/>
        <v>7.0485661649339143E-2</v>
      </c>
      <c r="D57" s="2">
        <f ca="1"/>
        <v>0.29715312418658196</v>
      </c>
      <c r="E57" s="2">
        <f ca="1"/>
        <v>9.3798704783319004E-4</v>
      </c>
      <c r="F57" s="2">
        <f ca="1"/>
        <v>3.5916131256031034E-3</v>
      </c>
      <c r="G57" s="2">
        <f ca="1"/>
        <v>3.0930753532398144E-10</v>
      </c>
      <c r="H57" s="2">
        <f ca="1"/>
        <v>1.1811862493849607E-3</v>
      </c>
      <c r="I57" s="2">
        <f ca="1"/>
        <v>0.49067822689890317</v>
      </c>
      <c r="J57" s="2">
        <f ca="1"/>
        <v>0.13597220053304696</v>
      </c>
    </row>
    <row r="58" spans="3:12" x14ac:dyDescent="0.5">
      <c r="C58" s="2">
        <f ca="1"/>
        <v>6.5622351971677803E-2</v>
      </c>
      <c r="D58" s="2">
        <f ca="1"/>
        <v>8.0875715748129712E-2</v>
      </c>
      <c r="E58" s="2">
        <f ca="1"/>
        <v>1.3729492337473438E-3</v>
      </c>
      <c r="F58" s="2">
        <f ca="1"/>
        <v>3.3624504704707049E-2</v>
      </c>
      <c r="G58" s="2">
        <f ca="1"/>
        <v>0.31233794068784276</v>
      </c>
      <c r="H58" s="2">
        <f ca="1"/>
        <v>0.45980262286380735</v>
      </c>
      <c r="I58" s="2">
        <f ca="1"/>
        <v>6.9598522239007298E-6</v>
      </c>
      <c r="J58" s="2">
        <f ca="1"/>
        <v>4.6356954937864049E-2</v>
      </c>
    </row>
    <row r="59" spans="3:12" x14ac:dyDescent="0.5">
      <c r="C59" s="2">
        <f ca="1"/>
        <v>6.4419599243972902E-3</v>
      </c>
      <c r="D59" s="2">
        <f ca="1"/>
        <v>1.1077273095105536E-6</v>
      </c>
      <c r="E59" s="2">
        <f ca="1"/>
        <v>9.761239529105013E-3</v>
      </c>
      <c r="F59" s="2">
        <f ca="1"/>
        <v>8.6866962067795928E-2</v>
      </c>
      <c r="G59" s="2">
        <f ca="1"/>
        <v>1.6159579165061087E-2</v>
      </c>
      <c r="H59" s="2">
        <f ca="1"/>
        <v>5.81339396889855E-3</v>
      </c>
      <c r="I59" s="2">
        <f ca="1"/>
        <v>0.39276622008067213</v>
      </c>
      <c r="J59" s="2">
        <f ca="1"/>
        <v>0.48218953753676053</v>
      </c>
    </row>
    <row r="60" spans="3:12" x14ac:dyDescent="0.5">
      <c r="C60" s="2">
        <f ca="1"/>
        <v>0.35277666224466692</v>
      </c>
      <c r="D60" s="2">
        <f ca="1"/>
        <v>0.20770840835564525</v>
      </c>
      <c r="E60" s="2">
        <f ca="1"/>
        <v>0.42910773062815744</v>
      </c>
      <c r="F60" s="2">
        <f ca="1"/>
        <v>2.7455582281560812E-5</v>
      </c>
      <c r="G60" s="2">
        <f ca="1"/>
        <v>1.0400034905659521E-3</v>
      </c>
      <c r="H60" s="2">
        <f ca="1"/>
        <v>8.9363541594124837E-3</v>
      </c>
      <c r="I60" s="2">
        <f ca="1"/>
        <v>1.1475064172291689E-8</v>
      </c>
      <c r="J60" s="2">
        <f ca="1"/>
        <v>4.0337406420607228E-4</v>
      </c>
    </row>
    <row r="61" spans="3:12" x14ac:dyDescent="0.5">
      <c r="C61" s="2">
        <f ca="1"/>
        <v>3.1044245762437233E-2</v>
      </c>
      <c r="D61" s="2">
        <f ca="1"/>
        <v>0.11769033694136563</v>
      </c>
      <c r="E61" s="2">
        <f ca="1"/>
        <v>0.12884282694421101</v>
      </c>
      <c r="F61" s="2">
        <f ca="1"/>
        <v>0.68933835830917256</v>
      </c>
      <c r="G61" s="2">
        <f ca="1"/>
        <v>3.4662432243873556E-7</v>
      </c>
      <c r="H61" s="2">
        <f ca="1"/>
        <v>2.6087015695481403E-2</v>
      </c>
      <c r="I61" s="2">
        <f ca="1"/>
        <v>1.6947509681328771E-6</v>
      </c>
      <c r="J61" s="2">
        <f ca="1"/>
        <v>6.9951749720414211E-3</v>
      </c>
    </row>
    <row r="62" spans="3:12" x14ac:dyDescent="0.5">
      <c r="C62" s="2">
        <f ca="1"/>
        <v>6.8336643378549264E-2</v>
      </c>
      <c r="D62" s="2">
        <f ca="1"/>
        <v>3.1861904817609477E-2</v>
      </c>
      <c r="E62" s="2">
        <f ca="1"/>
        <v>6.4674818301729761E-2</v>
      </c>
      <c r="F62" s="2">
        <f ca="1"/>
        <v>3.3343618789762027E-3</v>
      </c>
      <c r="G62" s="2">
        <f ca="1"/>
        <v>0.53264963393313569</v>
      </c>
      <c r="H62" s="2">
        <f ca="1"/>
        <v>0.23204161157258893</v>
      </c>
      <c r="I62" s="2">
        <f ca="1"/>
        <v>5.4268349646651184E-2</v>
      </c>
      <c r="J62" s="2">
        <f ca="1"/>
        <v>1.2832676470759547E-2</v>
      </c>
    </row>
    <row r="63" spans="3:12" x14ac:dyDescent="0.5">
      <c r="C63" s="2">
        <f ca="1"/>
        <v>0.15099443060044918</v>
      </c>
      <c r="D63" s="2">
        <f ca="1"/>
        <v>8.2227264278850063E-5</v>
      </c>
      <c r="E63" s="2">
        <f ca="1"/>
        <v>5.3913256250439882E-7</v>
      </c>
      <c r="F63" s="2">
        <f ca="1"/>
        <v>6.1045813789085285E-4</v>
      </c>
      <c r="G63" s="2">
        <f ca="1"/>
        <v>0.1798212129439353</v>
      </c>
      <c r="H63" s="2">
        <f ca="1"/>
        <v>0.55759355460985749</v>
      </c>
      <c r="I63" s="2">
        <f ca="1"/>
        <v>3.5160361943724536E-3</v>
      </c>
      <c r="J63" s="2">
        <f ca="1"/>
        <v>0.10738154111665328</v>
      </c>
    </row>
    <row r="64" spans="3:12" x14ac:dyDescent="0.5">
      <c r="C64" s="2">
        <f ca="1"/>
        <v>0.14737245738870927</v>
      </c>
      <c r="D64" s="2">
        <f ca="1"/>
        <v>2.652982156964309E-8</v>
      </c>
      <c r="E64" s="2">
        <f ca="1"/>
        <v>0.14991237195143378</v>
      </c>
      <c r="F64" s="2">
        <f ca="1"/>
        <v>1.2536905535601085E-2</v>
      </c>
      <c r="G64" s="2">
        <f ca="1"/>
        <v>1.7817451482996942E-4</v>
      </c>
      <c r="H64" s="2">
        <f ca="1"/>
        <v>3.7550715741629034E-2</v>
      </c>
      <c r="I64" s="2">
        <f ca="1"/>
        <v>0.294300113902289</v>
      </c>
      <c r="J64" s="2">
        <f ca="1"/>
        <v>0.35814923443568641</v>
      </c>
    </row>
    <row r="65" spans="3:14" x14ac:dyDescent="0.5">
      <c r="C65" s="2">
        <f ca="1"/>
        <v>6.3602812323937705E-2</v>
      </c>
      <c r="D65" s="2">
        <f ca="1"/>
        <v>3.5208326306132202E-10</v>
      </c>
      <c r="E65" s="2">
        <f ca="1"/>
        <v>6.7862680392767466E-2</v>
      </c>
      <c r="F65" s="2">
        <f ca="1"/>
        <v>0.4462431025372664</v>
      </c>
      <c r="G65" s="2">
        <f ca="1"/>
        <v>3.9580553698836577E-11</v>
      </c>
      <c r="H65" s="2">
        <f ca="1"/>
        <v>0.42113107682407247</v>
      </c>
      <c r="I65" s="2">
        <f ca="1"/>
        <v>1.1560798861246209E-6</v>
      </c>
      <c r="J65" s="2">
        <f ca="1"/>
        <v>1.1591714504060799E-3</v>
      </c>
    </row>
    <row r="67" spans="3:14" x14ac:dyDescent="0.5">
      <c r="C67" s="4" t="s">
        <v>21</v>
      </c>
    </row>
    <row r="68" spans="3:14" x14ac:dyDescent="0.5">
      <c r="C68" s="2" cm="1">
        <f t="array" aca="1" ref="C68:J77" ca="1">_xll.apaRandomWeights.Filter(C56:J65,C4:J4,C5:J5)</f>
        <v>0.10400539407109911</v>
      </c>
      <c r="D68" s="2">
        <f ca="1"/>
        <v>3.3959036955318378E-2</v>
      </c>
      <c r="E68" s="2">
        <f ca="1"/>
        <v>5.1523446442889166E-4</v>
      </c>
      <c r="F68" s="2">
        <f ca="1"/>
        <v>6.2341599912104362E-2</v>
      </c>
      <c r="G68" s="2">
        <f ca="1"/>
        <v>0.21796659750832137</v>
      </c>
      <c r="H68" s="2">
        <f ca="1"/>
        <v>1.8382263368035431E-2</v>
      </c>
      <c r="I68" s="2">
        <f ca="1"/>
        <v>0.56114572065497859</v>
      </c>
      <c r="J68" s="2">
        <f ca="1"/>
        <v>1.6841530657137015E-3</v>
      </c>
      <c r="N68" t="s">
        <v>22</v>
      </c>
    </row>
    <row r="69" spans="3:14" x14ac:dyDescent="0.5">
      <c r="C69" s="2">
        <f ca="1"/>
        <v>7.0485661649339143E-2</v>
      </c>
      <c r="D69" s="2">
        <f ca="1"/>
        <v>0.29715312418658196</v>
      </c>
      <c r="E69" s="2">
        <f ca="1"/>
        <v>9.3798704783319004E-4</v>
      </c>
      <c r="F69" s="2">
        <f ca="1"/>
        <v>3.5916131256031034E-3</v>
      </c>
      <c r="G69" s="2">
        <f ca="1"/>
        <v>3.0930753532398144E-10</v>
      </c>
      <c r="H69" s="2">
        <f ca="1"/>
        <v>1.1811862493849607E-3</v>
      </c>
      <c r="I69" s="2">
        <f ca="1"/>
        <v>0.49067822689890317</v>
      </c>
      <c r="J69" s="2">
        <f ca="1"/>
        <v>0.13597220053304696</v>
      </c>
    </row>
    <row r="70" spans="3:14" x14ac:dyDescent="0.5">
      <c r="C70" s="2">
        <f ca="1"/>
        <v>6.5622351971677803E-2</v>
      </c>
      <c r="D70" s="2">
        <f ca="1"/>
        <v>8.0875715748129712E-2</v>
      </c>
      <c r="E70" s="2">
        <f ca="1"/>
        <v>1.3729492337473438E-3</v>
      </c>
      <c r="F70" s="2">
        <f ca="1"/>
        <v>3.3624504704707049E-2</v>
      </c>
      <c r="G70" s="2">
        <f ca="1"/>
        <v>0.31233794068784276</v>
      </c>
      <c r="H70" s="2">
        <f ca="1"/>
        <v>0.45980262286380735</v>
      </c>
      <c r="I70" s="2">
        <f ca="1"/>
        <v>6.9598522239007298E-6</v>
      </c>
      <c r="J70" s="2">
        <f ca="1"/>
        <v>4.6356954937864049E-2</v>
      </c>
    </row>
    <row r="71" spans="3:14" x14ac:dyDescent="0.5">
      <c r="C71" s="2">
        <f ca="1"/>
        <v>6.4419599243972902E-3</v>
      </c>
      <c r="D71" s="2">
        <f ca="1"/>
        <v>1.1077273095105536E-6</v>
      </c>
      <c r="E71" s="2">
        <f ca="1"/>
        <v>9.761239529105013E-3</v>
      </c>
      <c r="F71" s="2">
        <f ca="1"/>
        <v>8.6866962067795928E-2</v>
      </c>
      <c r="G71" s="2">
        <f ca="1"/>
        <v>1.6159579165061087E-2</v>
      </c>
      <c r="H71" s="2">
        <f ca="1"/>
        <v>5.81339396889855E-3</v>
      </c>
      <c r="I71" s="2">
        <f ca="1"/>
        <v>0.39276622008067213</v>
      </c>
      <c r="J71" s="2">
        <f ca="1"/>
        <v>0.48218953753676053</v>
      </c>
    </row>
    <row r="72" spans="3:14" x14ac:dyDescent="0.5">
      <c r="C72" s="2">
        <f ca="1"/>
        <v>0.35277666224466692</v>
      </c>
      <c r="D72" s="2">
        <f ca="1"/>
        <v>0.20770840835564525</v>
      </c>
      <c r="E72" s="2">
        <f ca="1"/>
        <v>0.42910773062815744</v>
      </c>
      <c r="F72" s="2">
        <f ca="1"/>
        <v>2.7455582281560812E-5</v>
      </c>
      <c r="G72" s="2">
        <f ca="1"/>
        <v>1.0400034905659521E-3</v>
      </c>
      <c r="H72" s="2">
        <f ca="1"/>
        <v>8.9363541594124837E-3</v>
      </c>
      <c r="I72" s="2">
        <f ca="1"/>
        <v>1.1475064172291689E-8</v>
      </c>
      <c r="J72" s="2">
        <f ca="1"/>
        <v>4.0337406420607228E-4</v>
      </c>
    </row>
    <row r="73" spans="3:14" x14ac:dyDescent="0.5">
      <c r="C73" s="2">
        <f ca="1"/>
        <v>3.1044245762437233E-2</v>
      </c>
      <c r="D73" s="2">
        <f ca="1"/>
        <v>0.11769033694136563</v>
      </c>
      <c r="E73" s="2">
        <f ca="1"/>
        <v>0.12884282694421101</v>
      </c>
      <c r="F73" s="2">
        <f ca="1"/>
        <v>0.68933835830917256</v>
      </c>
      <c r="G73" s="2">
        <f ca="1"/>
        <v>3.4662432243873556E-7</v>
      </c>
      <c r="H73" s="2">
        <f ca="1"/>
        <v>2.6087015695481403E-2</v>
      </c>
      <c r="I73" s="2">
        <f ca="1"/>
        <v>1.6947509681328771E-6</v>
      </c>
      <c r="J73" s="2">
        <f ca="1"/>
        <v>6.9951749720414211E-3</v>
      </c>
    </row>
    <row r="74" spans="3:14" x14ac:dyDescent="0.5">
      <c r="C74" s="2">
        <f ca="1"/>
        <v>6.8336643378549264E-2</v>
      </c>
      <c r="D74" s="2">
        <f ca="1"/>
        <v>3.1861904817609477E-2</v>
      </c>
      <c r="E74" s="2">
        <f ca="1"/>
        <v>6.4674818301729761E-2</v>
      </c>
      <c r="F74" s="2">
        <f ca="1"/>
        <v>3.3343618789762027E-3</v>
      </c>
      <c r="G74" s="2">
        <f ca="1"/>
        <v>0.53264963393313569</v>
      </c>
      <c r="H74" s="2">
        <f ca="1"/>
        <v>0.23204161157258893</v>
      </c>
      <c r="I74" s="2">
        <f ca="1"/>
        <v>5.4268349646651184E-2</v>
      </c>
      <c r="J74" s="2">
        <f ca="1"/>
        <v>1.2832676470759547E-2</v>
      </c>
    </row>
    <row r="75" spans="3:14" x14ac:dyDescent="0.5">
      <c r="C75" s="2">
        <f ca="1"/>
        <v>0.15099443060044918</v>
      </c>
      <c r="D75" s="2">
        <f ca="1"/>
        <v>8.2227264278850063E-5</v>
      </c>
      <c r="E75" s="2">
        <f ca="1"/>
        <v>5.3913256250439882E-7</v>
      </c>
      <c r="F75" s="2">
        <f ca="1"/>
        <v>6.1045813789085285E-4</v>
      </c>
      <c r="G75" s="2">
        <f ca="1"/>
        <v>0.1798212129439353</v>
      </c>
      <c r="H75" s="2">
        <f ca="1"/>
        <v>0.55759355460985749</v>
      </c>
      <c r="I75" s="2">
        <f ca="1"/>
        <v>3.5160361943724536E-3</v>
      </c>
      <c r="J75" s="2">
        <f ca="1"/>
        <v>0.10738154111665328</v>
      </c>
    </row>
    <row r="76" spans="3:14" x14ac:dyDescent="0.5">
      <c r="C76" s="2">
        <f ca="1"/>
        <v>0.14737245738870927</v>
      </c>
      <c r="D76" s="2">
        <f ca="1"/>
        <v>2.652982156964309E-8</v>
      </c>
      <c r="E76" s="2">
        <f ca="1"/>
        <v>0.14991237195143378</v>
      </c>
      <c r="F76" s="2">
        <f ca="1"/>
        <v>1.2536905535601085E-2</v>
      </c>
      <c r="G76" s="2">
        <f ca="1"/>
        <v>1.7817451482996942E-4</v>
      </c>
      <c r="H76" s="2">
        <f ca="1"/>
        <v>3.7550715741629034E-2</v>
      </c>
      <c r="I76" s="2">
        <f ca="1"/>
        <v>0.294300113902289</v>
      </c>
      <c r="J76" s="2">
        <f ca="1"/>
        <v>0.35814923443568641</v>
      </c>
    </row>
    <row r="77" spans="3:14" x14ac:dyDescent="0.5">
      <c r="C77" s="2">
        <f ca="1"/>
        <v>6.3602812323937705E-2</v>
      </c>
      <c r="D77" s="2">
        <f ca="1"/>
        <v>3.5208326306132202E-10</v>
      </c>
      <c r="E77" s="2">
        <f ca="1"/>
        <v>6.7862680392767466E-2</v>
      </c>
      <c r="F77" s="2">
        <f ca="1"/>
        <v>0.4462431025372664</v>
      </c>
      <c r="G77" s="2">
        <f ca="1"/>
        <v>3.9580553698836577E-11</v>
      </c>
      <c r="H77" s="2">
        <f ca="1"/>
        <v>0.42113107682407247</v>
      </c>
      <c r="I77" s="2">
        <f ca="1"/>
        <v>1.1560798861246209E-6</v>
      </c>
      <c r="J77" s="2">
        <f ca="1"/>
        <v>1.1591714504060799E-3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2025-02-12T22:12:05Z</dcterms:created>
  <dcterms:modified xsi:type="dcterms:W3CDTF">2025-03-28T23:14:04Z</dcterms:modified>
</cp:coreProperties>
</file>