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0" documentId="8_{E04623FC-18E2-4A7E-8000-E5AEA5CF9CC0}" xr6:coauthVersionLast="47" xr6:coauthVersionMax="47" xr10:uidLastSave="{00000000-0000-0000-0000-000000000000}"/>
  <bookViews>
    <workbookView xWindow="-93" yWindow="-93" windowWidth="25786" windowHeight="13866" xr2:uid="{D0B7B8BD-1FE8-4DDC-AFC3-7C4455F82103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 a="1"/>
  <c r="B25" i="1" s="1"/>
  <c r="J13" i="1"/>
  <c r="I13" i="1"/>
  <c r="I12" i="1"/>
  <c r="H13" i="1"/>
  <c r="H12" i="1"/>
  <c r="H11" i="1"/>
  <c r="G12" i="1"/>
  <c r="G11" i="1"/>
  <c r="G10" i="1"/>
  <c r="F13" i="1"/>
  <c r="F12" i="1"/>
  <c r="F11" i="1"/>
  <c r="F10" i="1"/>
  <c r="F9" i="1"/>
  <c r="E13" i="1"/>
  <c r="E12" i="1"/>
  <c r="E11" i="1"/>
  <c r="E10" i="1"/>
  <c r="E9" i="1"/>
  <c r="E8" i="1"/>
  <c r="D13" i="1"/>
  <c r="D12" i="1"/>
  <c r="D11" i="1"/>
  <c r="D10" i="1"/>
  <c r="D9" i="1"/>
  <c r="D8" i="1"/>
  <c r="D7" i="1"/>
  <c r="B19" i="1" s="1"/>
  <c r="C13" i="1"/>
  <c r="C12" i="1"/>
  <c r="C11" i="1"/>
  <c r="C10" i="1"/>
  <c r="C9" i="1"/>
  <c r="C8" i="1"/>
  <c r="C7" i="1"/>
  <c r="C6" i="1"/>
  <c r="B13" i="1"/>
  <c r="B12" i="1"/>
  <c r="B11" i="1"/>
  <c r="B10" i="1"/>
  <c r="B9" i="1"/>
  <c r="B8" i="1"/>
  <c r="B7" i="1"/>
  <c r="B6" i="1"/>
  <c r="B5" i="1"/>
  <c r="B16" i="1" l="1"/>
  <c r="B37" i="1" l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Steiner</author>
  </authors>
  <commentList>
    <comment ref="C23" authorId="0" shapeId="0" xr:uid="{0131460C-F051-4DFB-99FD-F1124B9FB129}">
      <text>
        <r>
          <rPr>
            <b/>
            <sz val="8"/>
            <color indexed="81"/>
            <rFont val="Tahoma"/>
            <family val="2"/>
          </rPr>
          <t>Eigenvalue which replaces negative Eigenvalues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<sst xmlns="http://schemas.openxmlformats.org/spreadsheetml/2006/main" count="7" uniqueCount="5">
  <si>
    <t>Is input matrix a valid correlation matrix?</t>
  </si>
  <si>
    <t>The matrix below is an invalid correlation matrix...</t>
  </si>
  <si>
    <t>Analyze correlation matrix:</t>
  </si>
  <si>
    <t>Fix correlation matrix:</t>
  </si>
  <si>
    <t>Threshold: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</si>
</sst>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_ * #,##0.0000_ ;_ * \-#,##0.0000_ ;_ * &quot;-&quot;??_ ;_ @_ 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0" fontId="0" fillId="0" borderId="0" xfId="0" applyNumberFormat="1"/>
    <xf numFmtId="0" fontId="0" fillId="0" borderId="0" xfId="0" quotePrefix="1"/>
    <xf numFmtId="0" fontId="2" fillId="0" borderId="0" xfId="0" applyFont="1"/>
    <xf numFmtId="0" fontId="4" fillId="0" borderId="0" xfId="0" applyFont="1" applyAlignment="1">
      <alignment horizontal="center"/>
    </xf>
    <xf numFmtId="170" fontId="0" fillId="0" borderId="0" xfId="0" applyNumberFormat="1" applyFill="1"/>
    <xf numFmtId="170" fontId="3" fillId="0" borderId="0" xfId="0" applyNumberFormat="1" applyFont="1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0224-B3B6-4664-90FC-88A54AF59FC0}">
  <dimension ref="B1:K40"/>
  <sheetViews>
    <sheetView tabSelected="1" workbookViewId="0"/>
  </sheetViews>
  <sheetFormatPr defaultRowHeight="14.35" x14ac:dyDescent="0.5"/>
  <cols>
    <col min="2" max="11" width="9.41015625" customWidth="1"/>
    <col min="12" max="12" width="24.29296875" customWidth="1"/>
  </cols>
  <sheetData>
    <row r="1" spans="2:11" x14ac:dyDescent="0.5">
      <c r="B1" s="3"/>
    </row>
    <row r="2" spans="2:11" x14ac:dyDescent="0.5">
      <c r="B2" t="s">
        <v>1</v>
      </c>
    </row>
    <row r="3" spans="2:11" x14ac:dyDescent="0.5">
      <c r="B3" s="2"/>
    </row>
    <row r="4" spans="2:11" x14ac:dyDescent="0.5">
      <c r="B4" s="1">
        <v>1</v>
      </c>
      <c r="C4" s="5">
        <v>0.95891847230346505</v>
      </c>
      <c r="D4" s="5">
        <v>0.8931092522451165</v>
      </c>
      <c r="E4" s="5">
        <v>0.85270677978529252</v>
      </c>
      <c r="F4" s="5">
        <v>0.42652293234454464</v>
      </c>
      <c r="G4" s="5">
        <v>0.81738773642633533</v>
      </c>
      <c r="H4" s="5">
        <v>0.82730536509006347</v>
      </c>
      <c r="I4" s="5">
        <v>0.58294693136429654</v>
      </c>
      <c r="J4" s="5">
        <v>0.55782033029232259</v>
      </c>
      <c r="K4" s="5">
        <v>0.71637378127590534</v>
      </c>
    </row>
    <row r="5" spans="2:11" x14ac:dyDescent="0.5">
      <c r="B5" s="1">
        <f>C4</f>
        <v>0.95891847230346505</v>
      </c>
      <c r="C5" s="5">
        <v>1</v>
      </c>
      <c r="D5" s="5">
        <v>0.9260410851496863</v>
      </c>
      <c r="E5" s="5">
        <v>0.91450546596785942</v>
      </c>
      <c r="F5" s="5">
        <v>0.45185376503112512</v>
      </c>
      <c r="G5" s="5">
        <v>0.83670037238081507</v>
      </c>
      <c r="H5" s="5">
        <v>0.85570515942574177</v>
      </c>
      <c r="I5" s="5">
        <v>0.65825159795405108</v>
      </c>
      <c r="J5" s="5">
        <v>0.64484236147137886</v>
      </c>
      <c r="K5" s="5">
        <v>0.71957138801052756</v>
      </c>
    </row>
    <row r="6" spans="2:11" x14ac:dyDescent="0.5">
      <c r="B6" s="1">
        <f>D4</f>
        <v>0.8931092522451165</v>
      </c>
      <c r="C6" s="5">
        <f>D5</f>
        <v>0.9260410851496863</v>
      </c>
      <c r="D6" s="5">
        <v>1</v>
      </c>
      <c r="E6" s="5">
        <v>0.98453866270472901</v>
      </c>
      <c r="F6" s="5">
        <v>0.51944238500102979</v>
      </c>
      <c r="G6" s="5">
        <v>0.78081965545905974</v>
      </c>
      <c r="H6" s="5">
        <v>0.81820780492962109</v>
      </c>
      <c r="I6" s="5">
        <v>0.6825072919965256</v>
      </c>
      <c r="J6" s="5">
        <v>0.66697002218392654</v>
      </c>
      <c r="K6" s="5">
        <v>0.69338670215241871</v>
      </c>
    </row>
    <row r="7" spans="2:11" x14ac:dyDescent="0.5">
      <c r="B7" s="1">
        <f>E4</f>
        <v>0.85270677978529252</v>
      </c>
      <c r="C7" s="5">
        <f>E5</f>
        <v>0.91450546596785942</v>
      </c>
      <c r="D7" s="5">
        <f>E6</f>
        <v>0.98453866270472901</v>
      </c>
      <c r="E7" s="5">
        <v>0.99990000000000001</v>
      </c>
      <c r="F7" s="5">
        <v>0.53369785875474274</v>
      </c>
      <c r="G7" s="5">
        <v>0.78267345461032645</v>
      </c>
      <c r="H7" s="5">
        <v>0.82595641524970742</v>
      </c>
      <c r="I7" s="5">
        <v>0.71018333576662263</v>
      </c>
      <c r="J7" s="5">
        <v>0.70372930909704645</v>
      </c>
      <c r="K7" s="5">
        <v>0.68375513254891829</v>
      </c>
    </row>
    <row r="8" spans="2:11" x14ac:dyDescent="0.5">
      <c r="B8" s="1">
        <f>F4</f>
        <v>0.42652293234454464</v>
      </c>
      <c r="C8" s="5">
        <f>F5</f>
        <v>0.45185376503112512</v>
      </c>
      <c r="D8" s="5">
        <f>F6</f>
        <v>0.51944238500102979</v>
      </c>
      <c r="E8" s="5">
        <f>F7</f>
        <v>0.53369785875474274</v>
      </c>
      <c r="F8" s="5">
        <v>1</v>
      </c>
      <c r="G8" s="5">
        <v>0.42381925958267574</v>
      </c>
      <c r="H8" s="5">
        <v>0.45657936071176369</v>
      </c>
      <c r="I8" s="5">
        <v>0.42246145666986523</v>
      </c>
      <c r="J8" s="5">
        <v>0.44186697026158961</v>
      </c>
      <c r="K8" s="5">
        <v>0.33257783395910462</v>
      </c>
    </row>
    <row r="9" spans="2:11" x14ac:dyDescent="0.5">
      <c r="B9" s="1">
        <f>G4</f>
        <v>0.81738773642633533</v>
      </c>
      <c r="C9" s="5">
        <f>G5</f>
        <v>0.83670037238081507</v>
      </c>
      <c r="D9" s="5">
        <f>G6</f>
        <v>0.78081965545905974</v>
      </c>
      <c r="E9" s="5">
        <f>G7</f>
        <v>0.78267345461032645</v>
      </c>
      <c r="F9" s="5">
        <f>G8</f>
        <v>0.42381925958267574</v>
      </c>
      <c r="G9" s="5">
        <v>1</v>
      </c>
      <c r="H9" s="5">
        <v>0.97499377588506209</v>
      </c>
      <c r="I9" s="5">
        <v>0.83200534955838112</v>
      </c>
      <c r="J9" s="5">
        <v>0.81591988707933549</v>
      </c>
      <c r="K9" s="6">
        <v>0.99990000000000001</v>
      </c>
    </row>
    <row r="10" spans="2:11" x14ac:dyDescent="0.5">
      <c r="B10" s="1">
        <f>H4</f>
        <v>0.82730536509006347</v>
      </c>
      <c r="C10" s="5">
        <f>H5</f>
        <v>0.85570515942574177</v>
      </c>
      <c r="D10" s="5">
        <f>H6</f>
        <v>0.81820780492962109</v>
      </c>
      <c r="E10" s="5">
        <f>H7</f>
        <v>0.82595641524970742</v>
      </c>
      <c r="F10" s="5">
        <f>H8</f>
        <v>0.45657936071176369</v>
      </c>
      <c r="G10" s="5">
        <f>H9</f>
        <v>0.97499377588506209</v>
      </c>
      <c r="H10" s="5">
        <v>1</v>
      </c>
      <c r="I10" s="5">
        <v>0.88744969189901513</v>
      </c>
      <c r="J10" s="5">
        <v>0.86834952387734954</v>
      </c>
      <c r="K10" s="5">
        <v>0.81759642213812767</v>
      </c>
    </row>
    <row r="11" spans="2:11" x14ac:dyDescent="0.5">
      <c r="B11" s="1">
        <f>I4</f>
        <v>0.58294693136429654</v>
      </c>
      <c r="C11" s="5">
        <f>I5</f>
        <v>0.65825159795405108</v>
      </c>
      <c r="D11" s="5">
        <f>I6</f>
        <v>0.6825072919965256</v>
      </c>
      <c r="E11" s="5">
        <f>I7</f>
        <v>0.71018333576662263</v>
      </c>
      <c r="F11" s="5">
        <f>I8</f>
        <v>0.42246145666986523</v>
      </c>
      <c r="G11" s="5">
        <f>I9</f>
        <v>0.83200534955838112</v>
      </c>
      <c r="H11" s="5">
        <f>I10</f>
        <v>0.88744969189901513</v>
      </c>
      <c r="I11" s="5">
        <v>1</v>
      </c>
      <c r="J11" s="5">
        <v>0.98600632301566082</v>
      </c>
      <c r="K11" s="5">
        <v>0.75728511719312785</v>
      </c>
    </row>
    <row r="12" spans="2:11" x14ac:dyDescent="0.5">
      <c r="B12" s="1">
        <f>J4</f>
        <v>0.55782033029232259</v>
      </c>
      <c r="C12" s="5">
        <f>J5</f>
        <v>0.64484236147137886</v>
      </c>
      <c r="D12" s="5">
        <f>J6</f>
        <v>0.66697002218392654</v>
      </c>
      <c r="E12" s="5">
        <f>J7</f>
        <v>0.70372930909704645</v>
      </c>
      <c r="F12" s="5">
        <f>J8</f>
        <v>0.44186697026158961</v>
      </c>
      <c r="G12" s="5">
        <f>J9</f>
        <v>0.81591988707933549</v>
      </c>
      <c r="H12" s="5">
        <f>J10</f>
        <v>0.86834952387734954</v>
      </c>
      <c r="I12" s="5">
        <f>J11</f>
        <v>0.98600632301566082</v>
      </c>
      <c r="J12" s="5">
        <v>1</v>
      </c>
      <c r="K12" s="5">
        <v>0.7330428751231397</v>
      </c>
    </row>
    <row r="13" spans="2:11" x14ac:dyDescent="0.5">
      <c r="B13" s="1">
        <f>K4</f>
        <v>0.71637378127590534</v>
      </c>
      <c r="C13" s="5">
        <f>K5</f>
        <v>0.71957138801052756</v>
      </c>
      <c r="D13" s="5">
        <f>K6</f>
        <v>0.69338670215241871</v>
      </c>
      <c r="E13" s="5">
        <f>K7</f>
        <v>0.68375513254891829</v>
      </c>
      <c r="F13" s="5">
        <f>K8</f>
        <v>0.33257783395910462</v>
      </c>
      <c r="G13" s="6">
        <v>1.0001</v>
      </c>
      <c r="H13" s="5">
        <f>K10</f>
        <v>0.81759642213812767</v>
      </c>
      <c r="I13" s="5">
        <f>K11</f>
        <v>0.75728511719312785</v>
      </c>
      <c r="J13" s="5">
        <f>K12</f>
        <v>0.7330428751231397</v>
      </c>
      <c r="K13" s="5">
        <v>1</v>
      </c>
    </row>
    <row r="15" spans="2:11" x14ac:dyDescent="0.5">
      <c r="B15" s="8" t="s">
        <v>0</v>
      </c>
    </row>
    <row r="16" spans="2:11" x14ac:dyDescent="0.5">
      <c r="B16" s="9" t="b">
        <f ca="1">_xll.apaCorrels.IsValid(B4:K13)</f>
        <v>0</v>
      </c>
      <c r="K16" s="4"/>
    </row>
    <row r="18" spans="2:11" x14ac:dyDescent="0.5">
      <c r="B18" s="8" t="s">
        <v>2</v>
      </c>
    </row>
    <row r="19" spans="2:11" x14ac:dyDescent="0.5">
      <c r="B19" s="7" t="str">
        <f ca="1">_xll.apaCorrels.Analyze(B4:K13)</f>
        <v>Invalid: correlations larger than 1 or smaller than -1, not symmetrical, main diagonal contains values not equal to 1, not positive semi-definite (Eigenvalues smaller than zero: 1)</v>
      </c>
    </row>
    <row r="21" spans="2:11" x14ac:dyDescent="0.5">
      <c r="B21" t="s">
        <v>3</v>
      </c>
    </row>
    <row r="23" spans="2:11" x14ac:dyDescent="0.5">
      <c r="B23" s="10" t="s">
        <v>4</v>
      </c>
      <c r="C23" s="11">
        <v>0.3</v>
      </c>
    </row>
    <row r="25" spans="2:11" x14ac:dyDescent="0.5">
      <c r="B25" s="1" cm="1">
        <f t="array" aca="1" ref="B25:K34" ca="1">_xll.apaCorrels.Fix(B4:K13,C23)</f>
        <v>1</v>
      </c>
      <c r="C25" s="1">
        <f ca="1"/>
        <v>0.74163351346574979</v>
      </c>
      <c r="D25" s="1">
        <f ca="1"/>
        <v>0.72957962064078552</v>
      </c>
      <c r="E25" s="1">
        <f ca="1"/>
        <v>0.72008885001886869</v>
      </c>
      <c r="F25" s="1">
        <f ca="1"/>
        <v>0.3979845944087933</v>
      </c>
      <c r="G25" s="1">
        <f ca="1"/>
        <v>0.66151782959211269</v>
      </c>
      <c r="H25" s="1">
        <f ca="1"/>
        <v>0.66678747937549465</v>
      </c>
      <c r="I25" s="1">
        <f ca="1"/>
        <v>0.52606078607913198</v>
      </c>
      <c r="J25" s="1">
        <f ca="1"/>
        <v>0.51351038248920511</v>
      </c>
      <c r="K25" s="1">
        <f ca="1"/>
        <v>0.62153995967549536</v>
      </c>
    </row>
    <row r="26" spans="2:11" x14ac:dyDescent="0.5">
      <c r="B26" s="1">
        <f ca="1"/>
        <v>0.74163351346574979</v>
      </c>
      <c r="C26" s="1">
        <f ca="1"/>
        <v>1</v>
      </c>
      <c r="D26" s="1">
        <f ca="1"/>
        <v>0.74178816964900274</v>
      </c>
      <c r="E26" s="1">
        <f ca="1"/>
        <v>0.73604056083267633</v>
      </c>
      <c r="F26" s="1">
        <f ca="1"/>
        <v>0.42177358777971785</v>
      </c>
      <c r="G26" s="1">
        <f ca="1"/>
        <v>0.67790942040685986</v>
      </c>
      <c r="H26" s="1">
        <f ca="1"/>
        <v>0.69067173633239098</v>
      </c>
      <c r="I26" s="1">
        <f ca="1"/>
        <v>0.56676632658058668</v>
      </c>
      <c r="J26" s="1">
        <f ca="1"/>
        <v>0.55579075808051148</v>
      </c>
      <c r="K26" s="1">
        <f ca="1"/>
        <v>0.63417068384133446</v>
      </c>
    </row>
    <row r="27" spans="2:11" x14ac:dyDescent="0.5">
      <c r="B27" s="1">
        <f ca="1"/>
        <v>0.72957962064078552</v>
      </c>
      <c r="C27" s="1">
        <f ca="1"/>
        <v>0.74178816964900274</v>
      </c>
      <c r="D27" s="1">
        <f ca="1"/>
        <v>1</v>
      </c>
      <c r="E27" s="1">
        <f ca="1"/>
        <v>0.74381025019195168</v>
      </c>
      <c r="F27" s="1">
        <f ca="1"/>
        <v>0.47361496285321203</v>
      </c>
      <c r="G27" s="1">
        <f ca="1"/>
        <v>0.66187153020529976</v>
      </c>
      <c r="H27" s="1">
        <f ca="1"/>
        <v>0.68671138123273834</v>
      </c>
      <c r="I27" s="1">
        <f ca="1"/>
        <v>0.57526308539202675</v>
      </c>
      <c r="J27" s="1">
        <f ca="1"/>
        <v>0.56727415874869558</v>
      </c>
      <c r="K27" s="1">
        <f ca="1"/>
        <v>0.61001653824652247</v>
      </c>
    </row>
    <row r="28" spans="2:11" x14ac:dyDescent="0.5">
      <c r="B28" s="1">
        <f ca="1"/>
        <v>0.72008885001886869</v>
      </c>
      <c r="C28" s="1">
        <f ca="1"/>
        <v>0.73604056083267633</v>
      </c>
      <c r="D28" s="1">
        <f ca="1"/>
        <v>0.74381025019195168</v>
      </c>
      <c r="E28" s="1">
        <f ca="1"/>
        <v>1</v>
      </c>
      <c r="F28" s="1">
        <f ca="1"/>
        <v>0.48683208929906352</v>
      </c>
      <c r="G28" s="1">
        <f ca="1"/>
        <v>0.66635748604639278</v>
      </c>
      <c r="H28" s="1">
        <f ca="1"/>
        <v>0.69446861936163218</v>
      </c>
      <c r="I28" s="1">
        <f ca="1"/>
        <v>0.59541652529324551</v>
      </c>
      <c r="J28" s="1">
        <f ca="1"/>
        <v>0.58859091975826616</v>
      </c>
      <c r="K28" s="1">
        <f ca="1"/>
        <v>0.61340482463100598</v>
      </c>
    </row>
    <row r="29" spans="2:11" x14ac:dyDescent="0.5">
      <c r="B29" s="1">
        <f ca="1"/>
        <v>0.3979845944087933</v>
      </c>
      <c r="C29" s="1">
        <f ca="1"/>
        <v>0.42177358777971785</v>
      </c>
      <c r="D29" s="1">
        <f ca="1"/>
        <v>0.47361496285321203</v>
      </c>
      <c r="E29" s="1">
        <f ca="1"/>
        <v>0.48683208929906352</v>
      </c>
      <c r="F29" s="1">
        <f ca="1"/>
        <v>1</v>
      </c>
      <c r="G29" s="1">
        <f ca="1"/>
        <v>0.3753579478696904</v>
      </c>
      <c r="H29" s="1">
        <f ca="1"/>
        <v>0.41760427597366079</v>
      </c>
      <c r="I29" s="1">
        <f ca="1"/>
        <v>0.39667306645790046</v>
      </c>
      <c r="J29" s="1">
        <f ca="1"/>
        <v>0.4084399436191315</v>
      </c>
      <c r="K29" s="1">
        <f ca="1"/>
        <v>0.31697716616183813</v>
      </c>
    </row>
    <row r="30" spans="2:11" x14ac:dyDescent="0.5">
      <c r="B30" s="1">
        <f ca="1"/>
        <v>0.66151782959211269</v>
      </c>
      <c r="C30" s="1">
        <f ca="1"/>
        <v>0.67790942040685986</v>
      </c>
      <c r="D30" s="1">
        <f ca="1"/>
        <v>0.66187153020529976</v>
      </c>
      <c r="E30" s="1">
        <f ca="1"/>
        <v>0.66635748604639278</v>
      </c>
      <c r="F30" s="1">
        <f ca="1"/>
        <v>0.3753579478696904</v>
      </c>
      <c r="G30" s="1">
        <f ca="1"/>
        <v>1</v>
      </c>
      <c r="H30" s="1">
        <f ca="1"/>
        <v>0.74384336700939124</v>
      </c>
      <c r="I30" s="1">
        <f ca="1"/>
        <v>0.6908861593602551</v>
      </c>
      <c r="J30" s="1">
        <f ca="1"/>
        <v>0.68082599531168875</v>
      </c>
      <c r="K30" s="1">
        <f ca="1"/>
        <v>0.73729099986881408</v>
      </c>
    </row>
    <row r="31" spans="2:11" x14ac:dyDescent="0.5">
      <c r="B31" s="1">
        <f ca="1"/>
        <v>0.66678747937549465</v>
      </c>
      <c r="C31" s="1">
        <f ca="1"/>
        <v>0.69067173633239098</v>
      </c>
      <c r="D31" s="1">
        <f ca="1"/>
        <v>0.68671138123273834</v>
      </c>
      <c r="E31" s="1">
        <f ca="1"/>
        <v>0.69446861936163218</v>
      </c>
      <c r="F31" s="1">
        <f ca="1"/>
        <v>0.41760427597366079</v>
      </c>
      <c r="G31" s="1">
        <f ca="1"/>
        <v>0.74384336700939124</v>
      </c>
      <c r="H31" s="1">
        <f ca="1"/>
        <v>1</v>
      </c>
      <c r="I31" s="1">
        <f ca="1"/>
        <v>0.7079609023995268</v>
      </c>
      <c r="J31" s="1">
        <f ca="1"/>
        <v>0.70045444548815827</v>
      </c>
      <c r="K31" s="1">
        <f ca="1"/>
        <v>0.71357903975429093</v>
      </c>
    </row>
    <row r="32" spans="2:11" x14ac:dyDescent="0.5">
      <c r="B32" s="1">
        <f ca="1"/>
        <v>0.52606078607913198</v>
      </c>
      <c r="C32" s="1">
        <f ca="1"/>
        <v>0.56676632658058668</v>
      </c>
      <c r="D32" s="1">
        <f ca="1"/>
        <v>0.57526308539202675</v>
      </c>
      <c r="E32" s="1">
        <f ca="1"/>
        <v>0.59541652529324551</v>
      </c>
      <c r="F32" s="1">
        <f ca="1"/>
        <v>0.39667306645790046</v>
      </c>
      <c r="G32" s="1">
        <f ca="1"/>
        <v>0.6908861593602551</v>
      </c>
      <c r="H32" s="1">
        <f ca="1"/>
        <v>0.7079609023995268</v>
      </c>
      <c r="I32" s="1">
        <f ca="1"/>
        <v>1</v>
      </c>
      <c r="J32" s="1">
        <f ca="1"/>
        <v>0.7409242726471883</v>
      </c>
      <c r="K32" s="1">
        <f ca="1"/>
        <v>0.66499081033469554</v>
      </c>
    </row>
    <row r="33" spans="2:11" x14ac:dyDescent="0.5">
      <c r="B33" s="1">
        <f ca="1"/>
        <v>0.51351038248920511</v>
      </c>
      <c r="C33" s="1">
        <f ca="1"/>
        <v>0.55579075808051148</v>
      </c>
      <c r="D33" s="1">
        <f ca="1"/>
        <v>0.56727415874869558</v>
      </c>
      <c r="E33" s="1">
        <f ca="1"/>
        <v>0.58859091975826616</v>
      </c>
      <c r="F33" s="1">
        <f ca="1"/>
        <v>0.4084399436191315</v>
      </c>
      <c r="G33" s="1">
        <f ca="1"/>
        <v>0.68082599531168875</v>
      </c>
      <c r="H33" s="1">
        <f ca="1"/>
        <v>0.70045444548815827</v>
      </c>
      <c r="I33" s="1">
        <f ca="1"/>
        <v>0.7409242726471883</v>
      </c>
      <c r="J33" s="1">
        <f ca="1"/>
        <v>1</v>
      </c>
      <c r="K33" s="1">
        <f ca="1"/>
        <v>0.65363038516506755</v>
      </c>
    </row>
    <row r="34" spans="2:11" x14ac:dyDescent="0.5">
      <c r="B34" s="1">
        <f ca="1"/>
        <v>0.62153995967549536</v>
      </c>
      <c r="C34" s="1">
        <f ca="1"/>
        <v>0.63417068384133446</v>
      </c>
      <c r="D34" s="1">
        <f ca="1"/>
        <v>0.61001653824652247</v>
      </c>
      <c r="E34" s="1">
        <f ca="1"/>
        <v>0.61340482463100598</v>
      </c>
      <c r="F34" s="1">
        <f ca="1"/>
        <v>0.31697716616183813</v>
      </c>
      <c r="G34" s="1">
        <f ca="1"/>
        <v>0.73729099986881408</v>
      </c>
      <c r="H34" s="1">
        <f ca="1"/>
        <v>0.71357903975429093</v>
      </c>
      <c r="I34" s="1">
        <f ca="1"/>
        <v>0.66499081033469554</v>
      </c>
      <c r="J34" s="1">
        <f ca="1"/>
        <v>0.65363038516506755</v>
      </c>
      <c r="K34" s="1">
        <f ca="1"/>
        <v>1</v>
      </c>
    </row>
    <row r="36" spans="2:11" x14ac:dyDescent="0.5">
      <c r="B36" s="8" t="s">
        <v>0</v>
      </c>
    </row>
    <row r="37" spans="2:11" x14ac:dyDescent="0.5">
      <c r="B37" s="9" t="b">
        <f ca="1">_xll.apaCorrels.IsValid(B25:K34)</f>
        <v>1</v>
      </c>
    </row>
    <row r="39" spans="2:11" x14ac:dyDescent="0.5">
      <c r="B39" s="8" t="s">
        <v>2</v>
      </c>
    </row>
    <row r="40" spans="2:11" x14ac:dyDescent="0.5">
      <c r="B40" s="7" t="str">
        <f ca="1">_xll.apaCorrels.Analyze(B25:K34)</f>
        <v>Valid and unproblematic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    
</file>

<file path=customXml/item2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EB8CCE88-C074-46A2-AFF9-A7F12202CAB4}">
  <ds:schemaRefs>
    <ds:schemaRef ds:uri="http://schemas.microsoft.com/SolverFoundation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5EE9F68B-7581-4025-ACF3-A62B31BB812C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 Consulting GmbH</dc:creator>
  <cp:lastModifiedBy>Andreas Steiner</cp:lastModifiedBy>
  <dcterms:created xsi:type="dcterms:W3CDTF">2011-08-05T19:34:31Z</dcterms:created>
  <dcterms:modified xsi:type="dcterms:W3CDTF">2025-03-14T19:38:50Z</dcterms:modified>
</cp:coreProperties>
</file>